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Зам АХЧ\ПИТАНИЕ САЙТ\2024-2025 меню\ТИПОВОЕ на сайт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98" i="1" l="1"/>
  <c r="H98" i="1"/>
  <c r="I98" i="1"/>
  <c r="J98" i="1"/>
  <c r="L69" i="1"/>
  <c r="G69" i="1"/>
  <c r="H69" i="1"/>
  <c r="I69" i="1"/>
  <c r="J69" i="1"/>
  <c r="F69" i="1"/>
  <c r="G40" i="1"/>
  <c r="H40" i="1"/>
  <c r="I40" i="1"/>
  <c r="J40" i="1"/>
  <c r="L40" i="1"/>
  <c r="F40" i="1"/>
  <c r="L25" i="1"/>
  <c r="G25" i="1"/>
  <c r="H25" i="1"/>
  <c r="I25" i="1"/>
  <c r="J25" i="1"/>
  <c r="F25" i="1"/>
  <c r="L10" i="1"/>
  <c r="L98" i="1" l="1"/>
  <c r="F77" i="1"/>
  <c r="F63" i="1"/>
  <c r="L33" i="1"/>
  <c r="J33" i="1"/>
  <c r="I33" i="1"/>
  <c r="H33" i="1"/>
  <c r="G33" i="1"/>
  <c r="F33" i="1"/>
  <c r="L18" i="1"/>
  <c r="J18" i="1"/>
  <c r="I18" i="1"/>
  <c r="H18" i="1"/>
  <c r="G18" i="1"/>
  <c r="F18" i="1"/>
  <c r="B151" i="1" l="1"/>
  <c r="A151" i="1"/>
  <c r="L150" i="1"/>
  <c r="J150" i="1"/>
  <c r="I150" i="1"/>
  <c r="H150" i="1"/>
  <c r="G150" i="1"/>
  <c r="F150" i="1"/>
  <c r="B143" i="1"/>
  <c r="A143" i="1"/>
  <c r="L142" i="1"/>
  <c r="J142" i="1"/>
  <c r="I142" i="1"/>
  <c r="I151" i="1" s="1"/>
  <c r="H142" i="1"/>
  <c r="H151" i="1" s="1"/>
  <c r="G142" i="1"/>
  <c r="F142" i="1"/>
  <c r="B136" i="1"/>
  <c r="A136" i="1"/>
  <c r="L135" i="1"/>
  <c r="J135" i="1"/>
  <c r="I135" i="1"/>
  <c r="H135" i="1"/>
  <c r="G135" i="1"/>
  <c r="F135" i="1"/>
  <c r="B128" i="1"/>
  <c r="A128" i="1"/>
  <c r="L127" i="1"/>
  <c r="J127" i="1"/>
  <c r="I127" i="1"/>
  <c r="H127" i="1"/>
  <c r="H136" i="1" s="1"/>
  <c r="G127" i="1"/>
  <c r="F127" i="1"/>
  <c r="B121" i="1"/>
  <c r="A121" i="1"/>
  <c r="L120" i="1"/>
  <c r="J120" i="1"/>
  <c r="I120" i="1"/>
  <c r="H120" i="1"/>
  <c r="G120" i="1"/>
  <c r="F120" i="1"/>
  <c r="B113" i="1"/>
  <c r="A113" i="1"/>
  <c r="L112" i="1"/>
  <c r="J112" i="1"/>
  <c r="I112" i="1"/>
  <c r="I121" i="1" s="1"/>
  <c r="H112" i="1"/>
  <c r="H121" i="1" s="1"/>
  <c r="G112" i="1"/>
  <c r="G121" i="1" s="1"/>
  <c r="F112" i="1"/>
  <c r="B107" i="1"/>
  <c r="A107" i="1"/>
  <c r="L106" i="1"/>
  <c r="L107" i="1" s="1"/>
  <c r="J106" i="1"/>
  <c r="J107" i="1" s="1"/>
  <c r="I106" i="1"/>
  <c r="I107" i="1" s="1"/>
  <c r="H106" i="1"/>
  <c r="H107" i="1" s="1"/>
  <c r="G106" i="1"/>
  <c r="F106" i="1"/>
  <c r="B99" i="1"/>
  <c r="A99" i="1"/>
  <c r="F98" i="1"/>
  <c r="B93" i="1"/>
  <c r="A93" i="1"/>
  <c r="L92" i="1"/>
  <c r="J92" i="1"/>
  <c r="I92" i="1"/>
  <c r="H92" i="1"/>
  <c r="G92" i="1"/>
  <c r="B85" i="1"/>
  <c r="A85" i="1"/>
  <c r="L84" i="1"/>
  <c r="J84" i="1"/>
  <c r="I84" i="1"/>
  <c r="H84" i="1"/>
  <c r="G84" i="1"/>
  <c r="F84" i="1"/>
  <c r="B78" i="1"/>
  <c r="A78" i="1"/>
  <c r="L77" i="1"/>
  <c r="J77" i="1"/>
  <c r="I77" i="1"/>
  <c r="I78" i="1" s="1"/>
  <c r="H77" i="1"/>
  <c r="G77" i="1"/>
  <c r="G78" i="1" s="1"/>
  <c r="B70" i="1"/>
  <c r="A70" i="1"/>
  <c r="B64" i="1"/>
  <c r="A64" i="1"/>
  <c r="L63" i="1"/>
  <c r="J63" i="1"/>
  <c r="I63" i="1"/>
  <c r="H63" i="1"/>
  <c r="G63" i="1"/>
  <c r="L55" i="1"/>
  <c r="J55" i="1"/>
  <c r="I55" i="1"/>
  <c r="H55" i="1"/>
  <c r="G55" i="1"/>
  <c r="F55" i="1"/>
  <c r="B49" i="1"/>
  <c r="A49" i="1"/>
  <c r="A56" i="1" s="1"/>
  <c r="L48" i="1"/>
  <c r="J48" i="1"/>
  <c r="I48" i="1"/>
  <c r="I49" i="1" s="1"/>
  <c r="H48" i="1"/>
  <c r="H49" i="1" s="1"/>
  <c r="G48" i="1"/>
  <c r="F48" i="1"/>
  <c r="F49" i="1" s="1"/>
  <c r="B41" i="1"/>
  <c r="A41" i="1"/>
  <c r="B34" i="1"/>
  <c r="A34" i="1"/>
  <c r="B26" i="1"/>
  <c r="A26" i="1"/>
  <c r="L34" i="1"/>
  <c r="I34" i="1"/>
  <c r="H34" i="1"/>
  <c r="G34" i="1"/>
  <c r="B19" i="1"/>
  <c r="A19" i="1"/>
  <c r="H19" i="1"/>
  <c r="I19" i="1"/>
  <c r="G19" i="1"/>
  <c r="F19" i="1"/>
  <c r="L136" i="1" l="1"/>
  <c r="L121" i="1"/>
  <c r="G93" i="1"/>
  <c r="L93" i="1"/>
  <c r="H64" i="1"/>
  <c r="I64" i="1"/>
  <c r="G64" i="1"/>
  <c r="L64" i="1"/>
  <c r="H78" i="1"/>
  <c r="I93" i="1"/>
  <c r="L151" i="1"/>
  <c r="J136" i="1"/>
  <c r="I136" i="1"/>
  <c r="G136" i="1"/>
  <c r="J121" i="1"/>
  <c r="F107" i="1"/>
  <c r="G107" i="1"/>
  <c r="H93" i="1"/>
  <c r="F93" i="1"/>
  <c r="J93" i="1"/>
  <c r="L78" i="1"/>
  <c r="F78" i="1"/>
  <c r="J78" i="1"/>
  <c r="F64" i="1"/>
  <c r="J64" i="1"/>
  <c r="G49" i="1"/>
  <c r="L49" i="1"/>
  <c r="F151" i="1"/>
  <c r="J49" i="1"/>
  <c r="F121" i="1"/>
  <c r="J151" i="1"/>
  <c r="G151" i="1"/>
  <c r="F34" i="1"/>
  <c r="J34" i="1"/>
  <c r="F136" i="1"/>
  <c r="J19" i="1"/>
  <c r="L19" i="1"/>
  <c r="H152" i="1" l="1"/>
  <c r="I152" i="1"/>
  <c r="L152" i="1"/>
  <c r="G152" i="1"/>
  <c r="F152" i="1"/>
  <c r="J152" i="1"/>
</calcChain>
</file>

<file path=xl/sharedStrings.xml><?xml version="1.0" encoding="utf-8"?>
<sst xmlns="http://schemas.openxmlformats.org/spreadsheetml/2006/main" count="310" uniqueCount="112">
  <si>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</si>
  <si>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</si>
  <si>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</si>
  <si>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</si>
  <si>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</si>
  <si>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</si>
  <si>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</si>
  <si>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</si>
  <si>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</si>
  <si>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</si>
  <si>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</si>
  <si>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</si>
  <si>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</si>
  <si>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</si>
  <si>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</si>
  <si>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</si>
  <si>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</si>
  <si>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</si>
  <si>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</si>
  <si>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</si>
  <si>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</si>
  <si>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</si>
  <si>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</si>
  <si>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</si>
  <si>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</si>
  <si>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</si>
  <si>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</si>
  <si>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</si>
  <si>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</si>
  <si>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</si>
  <si>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</si>
  <si>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</si>
  <si>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</si>
  <si>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</si>
  <si>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</si>
  <si>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</si>
  <si>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</si>
  <si>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</si>
  <si>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</si>
  <si>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</si>
  <si>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Н.С. Гайценрейдер</t>
  </si>
  <si>
    <t>БОУ "Нюксенская СОШ"</t>
  </si>
  <si>
    <t>к/к</t>
  </si>
  <si>
    <t>сладкое</t>
  </si>
  <si>
    <t>Чай с лимоном и сахаром 200</t>
  </si>
  <si>
    <t>Хлеб из муки пшеничной 30</t>
  </si>
  <si>
    <t>Фрукт сезонный100</t>
  </si>
  <si>
    <t xml:space="preserve">Каша рисовая </t>
  </si>
  <si>
    <t>54-3 гн</t>
  </si>
  <si>
    <t>Хлеб из муки пшеничной 60</t>
  </si>
  <si>
    <t>171/105</t>
  </si>
  <si>
    <t>54-2гн</t>
  </si>
  <si>
    <t>Хлеб из муки пшеничной 40</t>
  </si>
  <si>
    <t>Чай с сахаром 200</t>
  </si>
  <si>
    <t>Какао с молоком 200</t>
  </si>
  <si>
    <t>Фрукт сезонный 100</t>
  </si>
  <si>
    <t>54-21гн</t>
  </si>
  <si>
    <t>Каша овсяная 200</t>
  </si>
  <si>
    <t>Выпечка 60</t>
  </si>
  <si>
    <t>54-3гн</t>
  </si>
  <si>
    <t>Кофейный напиток злаковый на молоке 200</t>
  </si>
  <si>
    <t>Запеканка из творога с молоком сгущенным 150/50</t>
  </si>
  <si>
    <t>Кондитерское изделие 40</t>
  </si>
  <si>
    <t>Каша пшенная 200</t>
  </si>
  <si>
    <t>Кофейный напиток с молоком 200</t>
  </si>
  <si>
    <t>54-23гн</t>
  </si>
  <si>
    <t>Хлеб из муки пшеничной 20</t>
  </si>
  <si>
    <t>Какао с  молоком 200</t>
  </si>
  <si>
    <t>54-28м</t>
  </si>
  <si>
    <t>Овощи по сезону</t>
  </si>
  <si>
    <t>Суп вермишелевый на курином бульоне 200</t>
  </si>
  <si>
    <t>Ежики куриные с соусом томатным 90/20</t>
  </si>
  <si>
    <t>Изделия макаронные отварные 150</t>
  </si>
  <si>
    <t>Компот из свежих плодов (яблоки) 200</t>
  </si>
  <si>
    <t>Хлеб ржано-пшеничный 20</t>
  </si>
  <si>
    <t>Борщ с капустой и картофелем 200</t>
  </si>
  <si>
    <t>Гуляш из отварного мяса  90</t>
  </si>
  <si>
    <t>Рис отварной 150</t>
  </si>
  <si>
    <t>Компот из смеси сухофруктов 200</t>
  </si>
  <si>
    <t>Рассольник ленинградский 200</t>
  </si>
  <si>
    <t>Картофель запеченный 150</t>
  </si>
  <si>
    <t>Кисель ягодный 200</t>
  </si>
  <si>
    <t>Суп фасолевый на курином бульоне 200</t>
  </si>
  <si>
    <t>Котлета куриная с соусом томатным 90/20</t>
  </si>
  <si>
    <t>Каша гречневая 150</t>
  </si>
  <si>
    <t>Суп из овощей 200</t>
  </si>
  <si>
    <t>Фишбол с соусом томатным 90/20</t>
  </si>
  <si>
    <t>Картофельное пюре 150</t>
  </si>
  <si>
    <t>Сок фруктовый 200</t>
  </si>
  <si>
    <t>54-3р</t>
  </si>
  <si>
    <t>Суп гороховый  200</t>
  </si>
  <si>
    <t>Плов куриный 240</t>
  </si>
  <si>
    <t>Напиток ягодный  200</t>
  </si>
  <si>
    <t xml:space="preserve">Уха ростовская 200 </t>
  </si>
  <si>
    <t>Митбол из курицы в томатном соусе 90/20</t>
  </si>
  <si>
    <t>Компот из плодов сушеных 200</t>
  </si>
  <si>
    <t xml:space="preserve"> Суп Минестроне</t>
  </si>
  <si>
    <t>Гуляш из мяса птицы  90</t>
  </si>
  <si>
    <t>Пюре картофельное 150</t>
  </si>
  <si>
    <t>Бефстроганов из мяса отварного говядины 90</t>
  </si>
  <si>
    <t>Рагу из мяса птицы (курица) 240</t>
  </si>
  <si>
    <t>226/54-21з</t>
  </si>
  <si>
    <t>Макароны с сыром 200/20  Кукуруза консервированная 60</t>
  </si>
  <si>
    <t>Биточки рубленые куриные 90</t>
  </si>
  <si>
    <t>Греча отварная,Фрикадельки по-Калининградски  150/ 90</t>
  </si>
  <si>
    <t>Омлет  200 зеленый горошек 60</t>
  </si>
  <si>
    <t>229/пром</t>
  </si>
  <si>
    <t>Вермишель молочная   200</t>
  </si>
  <si>
    <t>54-28м/245</t>
  </si>
  <si>
    <t>Макроны отварные с маслом 150/5, биточек сочный  90</t>
  </si>
  <si>
    <t>Каша гречневая рассыпчатая, Биточки куриные с соусом томатным и зеленым горошком 150/90/60</t>
  </si>
  <si>
    <t>Какао-напиток на молоке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</si>
</sst>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3" fillId="4" borderId="2" xfId="0" applyFont="1" applyFill="1" applyBorder="1" applyAlignment="1">
      <alignment wrapText="1"/>
    </xf>
    <xf numFmtId="0" fontId="12" fillId="4" borderId="23" xfId="0" applyFont="1" applyFill="1" applyBorder="1" applyAlignment="1">
      <alignment horizontal="left" wrapText="1"/>
    </xf>
    <xf numFmtId="0" fontId="13" fillId="4" borderId="23" xfId="0" applyFont="1" applyFill="1" applyBorder="1" applyAlignment="1">
      <alignment wrapText="1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  <xf numFmtId="0" fontId="0" fillId="0" borderId="2" xfId="0" applyFill="1" applyBorder="1" applyProtection="1">
      <protection locked="0"/>
    </xf>
    <xf numFmtId="0" fontId="12" fillId="4" borderId="27" xfId="0" applyFont="1" applyFill="1" applyBorder="1" applyAlignment="1">
      <alignment horizontal="left" wrapText="1"/>
    </xf>
    <xf numFmtId="0" fontId="10" fillId="0" borderId="14" xfId="0" applyFont="1" applyBorder="1" applyAlignment="1">
      <alignment horizontal="center" vertical="center" wrapText="1"/>
    </xf>
    <xf numFmtId="0" fontId="13" fillId="4" borderId="4" xfId="0" applyFont="1" applyFill="1" applyBorder="1" applyAlignment="1">
      <alignment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14" fillId="4" borderId="23" xfId="0" applyFont="1" applyFill="1" applyBorder="1" applyAlignment="1">
      <alignment horizontal="left" vertical="top" wrapText="1"/>
    </xf>
    <xf numFmtId="0" fontId="14" fillId="4" borderId="28" xfId="0" applyFont="1" applyFill="1" applyBorder="1" applyAlignment="1">
      <alignment horizontal="left" vertical="top" wrapText="1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14" fillId="4" borderId="15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>
      <alignment vertical="top" wrapText="1"/>
    </xf>
    <xf numFmtId="0" fontId="15" fillId="4" borderId="23" xfId="0" applyFont="1" applyFill="1" applyBorder="1" applyAlignment="1">
      <alignment horizontal="left" wrapText="1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14" fillId="4" borderId="23" xfId="0" applyFont="1" applyFill="1" applyBorder="1" applyAlignment="1">
      <alignment vertical="top" wrapText="1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0" fillId="0" borderId="10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2" xfId="0" applyFill="1" applyBorder="1"/>
    <xf numFmtId="0" fontId="6" fillId="0" borderId="2" xfId="0" applyFont="1" applyFill="1" applyBorder="1" applyAlignment="1" applyProtection="1">
      <alignment horizontal="right"/>
      <protection locked="0"/>
    </xf>
    <xf numFmtId="0" fontId="0" fillId="0" borderId="29" xfId="0" applyFill="1" applyBorder="1"/>
    <xf numFmtId="0" fontId="0" fillId="0" borderId="30" xfId="0" applyFill="1" applyBorder="1"/>
    <xf numFmtId="0" fontId="1" fillId="0" borderId="2" xfId="0" applyFont="1" applyFill="1" applyBorder="1"/>
    <xf numFmtId="0" fontId="3" fillId="4" borderId="4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>
      <alignment horizontal="left" vertical="top" wrapText="1"/>
    </xf>
    <xf numFmtId="0" fontId="3" fillId="4" borderId="17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left"/>
    </xf>
    <xf numFmtId="0" fontId="12" fillId="4" borderId="2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left"/>
    </xf>
    <xf numFmtId="0" fontId="3" fillId="4" borderId="33" xfId="0" applyFont="1" applyFill="1" applyBorder="1" applyAlignment="1">
      <alignment horizontal="left" vertical="top" wrapText="1"/>
    </xf>
    <xf numFmtId="0" fontId="3" fillId="4" borderId="34" xfId="0" applyFont="1" applyFill="1" applyBorder="1" applyAlignment="1" applyProtection="1">
      <alignment horizontal="left" vertical="top" wrapText="1"/>
      <protection locked="0"/>
    </xf>
    <xf numFmtId="0" fontId="3" fillId="4" borderId="35" xfId="0" applyFont="1" applyFill="1" applyBorder="1" applyAlignment="1" applyProtection="1">
      <alignment horizontal="left" vertical="top" wrapText="1"/>
      <protection locked="0"/>
    </xf>
    <xf numFmtId="0" fontId="12" fillId="4" borderId="4" xfId="0" applyFont="1" applyFill="1" applyBorder="1" applyAlignment="1">
      <alignment horizontal="left" wrapText="1"/>
    </xf>
    <xf numFmtId="0" fontId="3" fillId="4" borderId="1" xfId="0" applyFont="1" applyFill="1" applyBorder="1" applyAlignment="1" applyProtection="1">
      <alignment horizontal="left" wrapText="1"/>
      <protection locked="0"/>
    </xf>
    <xf numFmtId="0" fontId="3" fillId="4" borderId="35" xfId="0" applyFont="1" applyFill="1" applyBorder="1" applyAlignment="1" applyProtection="1">
      <alignment horizontal="left" wrapText="1"/>
      <protection locked="0"/>
    </xf>
    <xf numFmtId="0" fontId="0" fillId="0" borderId="30" xfId="0" applyFill="1" applyBorder="1" applyProtection="1">
      <protection locked="0"/>
    </xf>
    <xf numFmtId="0" fontId="3" fillId="4" borderId="32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36" xfId="0" applyFont="1" applyFill="1" applyBorder="1" applyAlignment="1" applyProtection="1">
      <alignment horizontal="left" vertical="top" wrapText="1"/>
      <protection locked="0"/>
    </xf>
    <xf numFmtId="0" fontId="14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7" xfId="0" applyFont="1" applyFill="1" applyBorder="1" applyAlignment="1">
      <alignment vertical="top" wrapText="1"/>
    </xf>
    <xf numFmtId="0" fontId="3" fillId="4" borderId="37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39" xfId="0" applyFont="1" applyFill="1" applyBorder="1" applyAlignment="1" applyProtection="1">
      <alignment vertical="top" wrapText="1"/>
      <protection locked="0"/>
    </xf>
    <xf numFmtId="0" fontId="14" fillId="4" borderId="39" xfId="0" applyFont="1" applyFill="1" applyBorder="1" applyAlignment="1">
      <alignment horizontal="left" vertical="top" wrapText="1"/>
    </xf>
    <xf numFmtId="0" fontId="14" fillId="4" borderId="39" xfId="0" applyFont="1" applyFill="1" applyBorder="1" applyAlignment="1" applyProtection="1">
      <alignment horizontal="left" vertical="top" wrapText="1"/>
      <protection locked="0"/>
    </xf>
    <xf numFmtId="0" fontId="3" fillId="4" borderId="39" xfId="0" applyFont="1" applyFill="1" applyBorder="1" applyAlignment="1" applyProtection="1">
      <alignment horizontal="left" vertical="top" wrapText="1"/>
      <protection locked="0"/>
    </xf>
    <xf numFmtId="0" fontId="12" fillId="4" borderId="39" xfId="0" applyFont="1" applyFill="1" applyBorder="1" applyAlignment="1">
      <alignment horizontal="left" wrapText="1"/>
    </xf>
    <xf numFmtId="0" fontId="15" fillId="4" borderId="40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/>
    </xf>
    <xf numFmtId="0" fontId="16" fillId="4" borderId="41" xfId="0" applyFont="1" applyFill="1" applyBorder="1" applyAlignment="1">
      <alignment horizontal="left" wrapText="1"/>
    </xf>
    <xf numFmtId="0" fontId="16" fillId="4" borderId="42" xfId="0" applyFont="1" applyFill="1" applyBorder="1" applyAlignment="1">
      <alignment horizontal="left" wrapText="1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14" fillId="4" borderId="44" xfId="0" applyFont="1" applyFill="1" applyBorder="1" applyAlignment="1">
      <alignment horizontal="left" vertical="top" wrapText="1"/>
    </xf>
    <xf numFmtId="0" fontId="14" fillId="4" borderId="45" xfId="0" applyFont="1" applyFill="1" applyBorder="1" applyAlignment="1">
      <alignment horizontal="left" vertical="top" wrapText="1"/>
    </xf>
    <xf numFmtId="0" fontId="14" fillId="4" borderId="46" xfId="0" applyFont="1" applyFill="1" applyBorder="1" applyAlignment="1">
      <alignment horizontal="left" vertical="top" wrapText="1"/>
    </xf>
    <xf numFmtId="0" fontId="15" fillId="4" borderId="47" xfId="0" applyFont="1" applyFill="1" applyBorder="1" applyAlignment="1">
      <alignment horizontal="left" wrapText="1"/>
    </xf>
    <xf numFmtId="0" fontId="14" fillId="4" borderId="48" xfId="0" applyFont="1" applyFill="1" applyBorder="1" applyAlignment="1">
      <alignment horizontal="left" vertical="top" wrapText="1"/>
    </xf>
    <xf numFmtId="0" fontId="14" fillId="4" borderId="49" xfId="0" applyFont="1" applyFill="1" applyBorder="1" applyAlignment="1">
      <alignment horizontal="left" vertical="top" wrapText="1"/>
    </xf>
    <xf numFmtId="0" fontId="14" fillId="4" borderId="50" xfId="0" applyFont="1" applyFill="1" applyBorder="1" applyAlignment="1">
      <alignment horizontal="left" vertical="top" wrapText="1"/>
    </xf>
    <xf numFmtId="0" fontId="14" fillId="4" borderId="51" xfId="0" applyFont="1" applyFill="1" applyBorder="1" applyAlignment="1">
      <alignment horizontal="left" vertical="top" wrapText="1"/>
    </xf>
    <xf numFmtId="0" fontId="14" fillId="4" borderId="52" xfId="0" applyFont="1" applyFill="1" applyBorder="1" applyAlignment="1">
      <alignment horizontal="left" vertical="top" wrapText="1"/>
    </xf>
    <xf numFmtId="0" fontId="14" fillId="4" borderId="23" xfId="0" applyFont="1" applyFill="1" applyBorder="1" applyAlignment="1">
      <alignment horizontal="left" wrapText="1"/>
    </xf>
    <xf numFmtId="0" fontId="3" fillId="4" borderId="39" xfId="0" applyFont="1" applyFill="1" applyBorder="1" applyAlignment="1" applyProtection="1">
      <alignment vertical="top" wrapText="1"/>
      <protection locked="0"/>
    </xf>
    <xf numFmtId="0" fontId="3" fillId="4" borderId="47" xfId="0" applyFont="1" applyFill="1" applyBorder="1" applyAlignment="1" applyProtection="1">
      <alignment horizontal="left" vertical="top" wrapText="1"/>
      <protection locked="0"/>
    </xf>
    <xf numFmtId="0" fontId="14" fillId="4" borderId="43" xfId="0" applyFont="1" applyFill="1" applyBorder="1" applyAlignment="1">
      <alignment horizontal="left" vertical="top" wrapText="1"/>
    </xf>
    <xf numFmtId="0" fontId="3" fillId="4" borderId="43" xfId="0" applyFont="1" applyFill="1" applyBorder="1" applyAlignment="1" applyProtection="1">
      <alignment horizontal="left" vertical="top" wrapText="1"/>
      <protection locked="0"/>
    </xf>
    <xf numFmtId="0" fontId="13" fillId="4" borderId="39" xfId="0" applyFont="1" applyFill="1" applyBorder="1" applyAlignment="1">
      <alignment horizontal="left" wrapText="1"/>
    </xf>
    <xf numFmtId="0" fontId="15" fillId="4" borderId="39" xfId="0" applyFont="1" applyFill="1" applyBorder="1" applyAlignment="1">
      <alignment horizontal="left" vertical="top" wrapText="1"/>
    </xf>
    <xf numFmtId="0" fontId="3" fillId="4" borderId="53" xfId="0" applyFont="1" applyFill="1" applyBorder="1" applyAlignment="1">
      <alignment vertical="top" wrapText="1"/>
    </xf>
    <xf numFmtId="0" fontId="3" fillId="4" borderId="53" xfId="0" applyFont="1" applyFill="1" applyBorder="1" applyAlignment="1">
      <alignment horizontal="left" vertical="top" wrapText="1"/>
    </xf>
    <xf numFmtId="0" fontId="3" fillId="4" borderId="54" xfId="0" applyFont="1" applyFill="1" applyBorder="1" applyAlignment="1" applyProtection="1">
      <alignment horizontal="left" vertical="top" wrapText="1"/>
      <protection locked="0"/>
    </xf>
    <xf numFmtId="0" fontId="14" fillId="4" borderId="39" xfId="0" applyFont="1" applyFill="1" applyBorder="1" applyAlignment="1">
      <alignment vertical="top" wrapText="1"/>
    </xf>
    <xf numFmtId="0" fontId="14" fillId="4" borderId="39" xfId="0" applyFont="1" applyFill="1" applyBorder="1" applyAlignment="1">
      <alignment horizontal="left" wrapText="1"/>
    </xf>
    <xf numFmtId="0" fontId="12" fillId="4" borderId="8" xfId="0" applyFont="1" applyFill="1" applyBorder="1" applyAlignment="1">
      <alignment horizontal="left" wrapText="1"/>
    </xf>
    <xf numFmtId="0" fontId="14" fillId="4" borderId="4" xfId="0" applyFont="1" applyFill="1" applyBorder="1"/>
    <xf numFmtId="0" fontId="14" fillId="4" borderId="55" xfId="0" applyFont="1" applyFill="1" applyBorder="1" applyAlignment="1" applyProtection="1">
      <alignment horizontal="left" vertical="top" wrapText="1"/>
      <protection locked="0"/>
    </xf>
    <xf numFmtId="0" fontId="3" fillId="4" borderId="55" xfId="0" applyFont="1" applyFill="1" applyBorder="1" applyAlignment="1" applyProtection="1">
      <alignment horizontal="left" vertical="top" wrapText="1"/>
      <protection locked="0"/>
    </xf>
    <xf numFmtId="0" fontId="15" fillId="4" borderId="56" xfId="0" applyNumberFormat="1" applyFont="1" applyFill="1" applyBorder="1" applyAlignment="1">
      <alignment horizontal="left" wrapText="1"/>
    </xf>
    <xf numFmtId="0" fontId="15" fillId="4" borderId="25" xfId="0" applyNumberFormat="1" applyFont="1" applyFill="1" applyBorder="1" applyAlignment="1">
      <alignment horizontal="left" wrapText="1"/>
    </xf>
    <xf numFmtId="0" fontId="15" fillId="4" borderId="42" xfId="0" applyNumberFormat="1" applyFont="1" applyFill="1" applyBorder="1" applyAlignment="1">
      <alignment horizontal="left" wrapText="1"/>
    </xf>
    <xf numFmtId="0" fontId="14" fillId="4" borderId="14" xfId="0" applyFont="1" applyFill="1" applyBorder="1" applyAlignment="1" applyProtection="1">
      <alignment horizontal="left" vertical="top" wrapText="1"/>
      <protection locked="0"/>
    </xf>
    <xf numFmtId="0" fontId="15" fillId="4" borderId="43" xfId="0" applyNumberFormat="1" applyFont="1" applyFill="1" applyBorder="1" applyAlignment="1">
      <alignment horizontal="left" wrapText="1"/>
    </xf>
    <xf numFmtId="0" fontId="14" fillId="4" borderId="43" xfId="0" applyFont="1" applyFill="1" applyBorder="1" applyAlignment="1" applyProtection="1">
      <alignment horizontal="left" vertical="top" wrapText="1"/>
      <protection locked="0"/>
    </xf>
    <xf numFmtId="0" fontId="3" fillId="4" borderId="58" xfId="0" applyFont="1" applyFill="1" applyBorder="1" applyAlignment="1">
      <alignment horizontal="left" vertical="top" wrapText="1"/>
    </xf>
    <xf numFmtId="0" fontId="14" fillId="4" borderId="28" xfId="0" applyFont="1" applyFill="1" applyBorder="1" applyAlignment="1">
      <alignment vertical="top" wrapText="1"/>
    </xf>
    <xf numFmtId="0" fontId="17" fillId="4" borderId="57" xfId="0" applyFont="1" applyFill="1" applyBorder="1" applyAlignment="1">
      <alignment vertical="top" wrapText="1"/>
    </xf>
    <xf numFmtId="0" fontId="14" fillId="4" borderId="59" xfId="0" applyFont="1" applyFill="1" applyBorder="1" applyAlignment="1">
      <alignment vertical="top" wrapText="1"/>
    </xf>
    <xf numFmtId="0" fontId="17" fillId="4" borderId="60" xfId="0" applyFont="1" applyFill="1" applyBorder="1" applyAlignment="1">
      <alignment vertical="top" wrapText="1"/>
    </xf>
    <xf numFmtId="0" fontId="3" fillId="4" borderId="58" xfId="0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abSelected="1" zoomScaleNormal="100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J91" sqref="J91"/>
    </sheetView>
  </sheetViews>
  <sheetFormatPr defaultColWidth="9.140625" defaultRowHeight="12.75" x14ac:dyDescent="0.2"/>
  <cols>
    <col min="1" max="1" width="4.7109375" style="2" customWidth="1"/>
    <col min="2" max="2" width="4.85546875" style="2" customWidth="1"/>
    <col min="3" max="3" width="9.140625" style="1"/>
    <col min="4" max="4" width="11.5703125" style="56" customWidth="1"/>
    <col min="5" max="5" width="52.5703125" style="2" customWidth="1"/>
    <col min="6" max="6" width="9.28515625" style="2" customWidth="1"/>
    <col min="7" max="7" width="9.42578125" style="2" customWidth="1"/>
    <col min="8" max="8" width="7.5703125" style="2" customWidth="1"/>
    <col min="9" max="9" width="6.85546875" style="2" customWidth="1"/>
    <col min="10" max="10" width="7.5703125" style="2" customWidth="1"/>
    <col min="11" max="11" width="11.140625" style="2" customWidth="1"/>
    <col min="12" max="12" width="8.5703125" style="2" customWidth="1"/>
    <col min="13" max="16384" width="9.140625" style="2"/>
  </cols>
  <sheetData>
    <row r="1" spans="1:12" ht="15" x14ac:dyDescent="0.25">
      <c r="A1" s="1" t="s">
        <v>7</v>
      </c>
      <c r="C1" s="136" t="s">
        <v>41</v>
      </c>
      <c r="D1" s="137"/>
      <c r="E1" s="137"/>
      <c r="F1" s="7" t="s">
        <v>16</v>
      </c>
      <c r="G1" s="2" t="s">
        <v>17</v>
      </c>
      <c r="H1" s="138" t="s">
        <v>39</v>
      </c>
      <c r="I1" s="138"/>
      <c r="J1" s="138"/>
      <c r="K1" s="138"/>
    </row>
    <row r="2" spans="1:12" ht="18" x14ac:dyDescent="0.2">
      <c r="A2" s="24" t="s">
        <v>6</v>
      </c>
      <c r="C2" s="2"/>
      <c r="G2" s="2" t="s">
        <v>18</v>
      </c>
      <c r="H2" s="138" t="s">
        <v>40</v>
      </c>
      <c r="I2" s="138"/>
      <c r="J2" s="138"/>
      <c r="K2" s="138"/>
    </row>
    <row r="3" spans="1:12" ht="12" customHeight="1" x14ac:dyDescent="0.2">
      <c r="A3" s="3" t="s">
        <v>8</v>
      </c>
      <c r="C3" s="2"/>
      <c r="D3" s="57"/>
      <c r="E3" s="27" t="s">
        <v>9</v>
      </c>
      <c r="G3" s="2" t="s">
        <v>19</v>
      </c>
      <c r="H3" s="31">
        <v>23</v>
      </c>
      <c r="I3" s="31">
        <v>9</v>
      </c>
      <c r="J3" s="32">
        <v>2024</v>
      </c>
      <c r="K3" s="33"/>
    </row>
    <row r="4" spans="1:12" ht="9.75" customHeight="1" thickBot="1" x14ac:dyDescent="0.25">
      <c r="C4" s="2"/>
      <c r="D4" s="58"/>
      <c r="H4" s="30" t="s">
        <v>36</v>
      </c>
      <c r="I4" s="30" t="s">
        <v>37</v>
      </c>
      <c r="J4" s="30" t="s">
        <v>38</v>
      </c>
    </row>
    <row r="5" spans="1:12" ht="33" customHeight="1" thickBot="1" x14ac:dyDescent="0.25">
      <c r="A5" s="28" t="s">
        <v>14</v>
      </c>
      <c r="B5" s="29" t="s">
        <v>15</v>
      </c>
      <c r="C5" s="25" t="s">
        <v>0</v>
      </c>
      <c r="D5" s="59" t="s">
        <v>13</v>
      </c>
      <c r="E5" s="25" t="s">
        <v>12</v>
      </c>
      <c r="F5" s="42" t="s">
        <v>34</v>
      </c>
      <c r="G5" s="25" t="s">
        <v>1</v>
      </c>
      <c r="H5" s="25" t="s">
        <v>2</v>
      </c>
      <c r="I5" s="25" t="s">
        <v>3</v>
      </c>
      <c r="J5" s="25" t="s">
        <v>10</v>
      </c>
      <c r="K5" s="26" t="s">
        <v>11</v>
      </c>
      <c r="L5" s="25" t="s">
        <v>35</v>
      </c>
    </row>
    <row r="6" spans="1:12" ht="15" x14ac:dyDescent="0.25">
      <c r="A6" s="13">
        <v>1</v>
      </c>
      <c r="B6" s="14">
        <v>1</v>
      </c>
      <c r="C6" s="15" t="s">
        <v>20</v>
      </c>
      <c r="D6" s="60" t="s">
        <v>21</v>
      </c>
      <c r="E6" s="94" t="s">
        <v>47</v>
      </c>
      <c r="F6" s="95">
        <v>250</v>
      </c>
      <c r="G6" s="96">
        <v>12.1</v>
      </c>
      <c r="H6" s="97">
        <v>18.7</v>
      </c>
      <c r="I6" s="97">
        <v>57</v>
      </c>
      <c r="J6" s="98">
        <v>420</v>
      </c>
      <c r="K6" s="45">
        <v>370</v>
      </c>
      <c r="L6" s="44">
        <v>25</v>
      </c>
    </row>
    <row r="7" spans="1:12" ht="15" x14ac:dyDescent="0.25">
      <c r="A7" s="16"/>
      <c r="B7" s="10"/>
      <c r="C7" s="6"/>
      <c r="D7" s="64" t="s">
        <v>22</v>
      </c>
      <c r="E7" s="99" t="s">
        <v>44</v>
      </c>
      <c r="F7" s="100">
        <v>200</v>
      </c>
      <c r="G7" s="100">
        <v>0.27</v>
      </c>
      <c r="H7" s="100">
        <v>0.05</v>
      </c>
      <c r="I7" s="100">
        <v>5.75</v>
      </c>
      <c r="J7" s="101">
        <v>22.5</v>
      </c>
      <c r="K7" s="76" t="s">
        <v>48</v>
      </c>
      <c r="L7" s="54">
        <v>8</v>
      </c>
    </row>
    <row r="8" spans="1:12" ht="15" x14ac:dyDescent="0.25">
      <c r="A8" s="16"/>
      <c r="B8" s="10"/>
      <c r="C8" s="6"/>
      <c r="D8" s="64" t="s">
        <v>23</v>
      </c>
      <c r="E8" s="105" t="s">
        <v>45</v>
      </c>
      <c r="F8" s="106">
        <v>30</v>
      </c>
      <c r="G8" s="106">
        <v>2.31</v>
      </c>
      <c r="H8" s="106">
        <v>0.72</v>
      </c>
      <c r="I8" s="106">
        <v>21</v>
      </c>
      <c r="J8" s="107">
        <v>113.05</v>
      </c>
      <c r="K8" s="76">
        <v>102</v>
      </c>
      <c r="L8" s="54">
        <v>6</v>
      </c>
    </row>
    <row r="9" spans="1:12" ht="15" x14ac:dyDescent="0.25">
      <c r="A9" s="16"/>
      <c r="B9" s="10"/>
      <c r="C9" s="6"/>
      <c r="D9" s="64" t="s">
        <v>24</v>
      </c>
      <c r="E9" s="102" t="s">
        <v>46</v>
      </c>
      <c r="F9" s="103">
        <v>100</v>
      </c>
      <c r="G9" s="103">
        <v>0.4</v>
      </c>
      <c r="H9" s="103"/>
      <c r="I9" s="103">
        <v>10</v>
      </c>
      <c r="J9" s="104">
        <v>26</v>
      </c>
      <c r="K9" s="76">
        <v>403</v>
      </c>
      <c r="L9" s="54">
        <v>30</v>
      </c>
    </row>
    <row r="10" spans="1:12" ht="15" x14ac:dyDescent="0.25">
      <c r="A10" s="17"/>
      <c r="B10" s="12"/>
      <c r="C10" s="4"/>
      <c r="D10" s="62" t="s">
        <v>33</v>
      </c>
      <c r="E10" s="49"/>
      <c r="F10" s="67">
        <f>SUM(F6:F9)</f>
        <v>580</v>
      </c>
      <c r="G10" s="67">
        <f>SUM(G6:G9)</f>
        <v>15.08</v>
      </c>
      <c r="H10" s="67">
        <f>SUM(H6:H9)</f>
        <v>19.47</v>
      </c>
      <c r="I10" s="67">
        <f>SUM(I6:I9)</f>
        <v>93.75</v>
      </c>
      <c r="J10" s="67">
        <f>SUM(J6:J9)</f>
        <v>581.54999999999995</v>
      </c>
      <c r="K10" s="67"/>
      <c r="L10" s="67">
        <f>SUM(L6:L9)</f>
        <v>69</v>
      </c>
    </row>
    <row r="11" spans="1:12" ht="15.75" thickBot="1" x14ac:dyDescent="0.3">
      <c r="A11" s="8">
        <v>1</v>
      </c>
      <c r="B11" s="8">
        <v>1</v>
      </c>
      <c r="C11" s="5" t="s">
        <v>25</v>
      </c>
      <c r="D11" s="61" t="s">
        <v>26</v>
      </c>
      <c r="E11" s="131" t="s">
        <v>69</v>
      </c>
      <c r="F11" s="47">
        <v>60</v>
      </c>
      <c r="G11" s="131">
        <v>1</v>
      </c>
      <c r="H11" s="131"/>
      <c r="I11" s="131">
        <v>2</v>
      </c>
      <c r="J11" s="131">
        <v>11</v>
      </c>
      <c r="K11" s="132">
        <v>15192</v>
      </c>
      <c r="L11" s="54">
        <v>10</v>
      </c>
    </row>
    <row r="12" spans="1:12" ht="15.75" thickBot="1" x14ac:dyDescent="0.3">
      <c r="A12" s="9"/>
      <c r="B12" s="10"/>
      <c r="C12" s="6"/>
      <c r="D12" s="61" t="s">
        <v>27</v>
      </c>
      <c r="E12" s="131" t="s">
        <v>70</v>
      </c>
      <c r="F12" s="47">
        <v>200</v>
      </c>
      <c r="G12" s="131">
        <v>1.61</v>
      </c>
      <c r="H12" s="131">
        <v>3.26</v>
      </c>
      <c r="I12" s="131">
        <v>10.039999999999999</v>
      </c>
      <c r="J12" s="131">
        <v>141.5</v>
      </c>
      <c r="K12" s="132">
        <v>103</v>
      </c>
      <c r="L12" s="54">
        <v>24</v>
      </c>
    </row>
    <row r="13" spans="1:12" ht="15.75" thickBot="1" x14ac:dyDescent="0.3">
      <c r="A13" s="9"/>
      <c r="B13" s="10"/>
      <c r="C13" s="6"/>
      <c r="D13" s="61" t="s">
        <v>28</v>
      </c>
      <c r="E13" s="131" t="s">
        <v>71</v>
      </c>
      <c r="F13" s="47">
        <v>110</v>
      </c>
      <c r="G13" s="131">
        <v>22.21</v>
      </c>
      <c r="H13" s="131">
        <v>28.68</v>
      </c>
      <c r="I13" s="131">
        <v>21.2</v>
      </c>
      <c r="J13" s="131">
        <v>330.42</v>
      </c>
      <c r="K13" s="132" t="s">
        <v>68</v>
      </c>
      <c r="L13" s="54">
        <v>22.5</v>
      </c>
    </row>
    <row r="14" spans="1:12" ht="15.75" thickBot="1" x14ac:dyDescent="0.3">
      <c r="A14" s="9"/>
      <c r="B14" s="10"/>
      <c r="C14" s="6"/>
      <c r="D14" s="61" t="s">
        <v>29</v>
      </c>
      <c r="E14" s="131" t="s">
        <v>72</v>
      </c>
      <c r="F14" s="47">
        <v>150</v>
      </c>
      <c r="G14" s="131">
        <v>2.15</v>
      </c>
      <c r="H14" s="131">
        <v>3.01</v>
      </c>
      <c r="I14" s="131">
        <v>19.059999999999999</v>
      </c>
      <c r="J14" s="131">
        <v>244.34</v>
      </c>
      <c r="K14" s="132">
        <v>309</v>
      </c>
      <c r="L14" s="54">
        <v>8.33</v>
      </c>
    </row>
    <row r="15" spans="1:12" ht="15.75" thickBot="1" x14ac:dyDescent="0.3">
      <c r="A15" s="9"/>
      <c r="B15" s="10"/>
      <c r="C15" s="6"/>
      <c r="D15" s="61" t="s">
        <v>30</v>
      </c>
      <c r="E15" s="131" t="s">
        <v>73</v>
      </c>
      <c r="F15" s="47">
        <v>200</v>
      </c>
      <c r="G15" s="131">
        <v>0.13</v>
      </c>
      <c r="H15" s="131">
        <v>0.02</v>
      </c>
      <c r="I15" s="131">
        <v>13.83</v>
      </c>
      <c r="J15" s="131">
        <v>49.53</v>
      </c>
      <c r="K15" s="132">
        <v>342</v>
      </c>
      <c r="L15" s="54">
        <v>10</v>
      </c>
    </row>
    <row r="16" spans="1:12" ht="15.75" thickBot="1" x14ac:dyDescent="0.3">
      <c r="A16" s="9"/>
      <c r="B16" s="10"/>
      <c r="C16" s="6"/>
      <c r="D16" s="61" t="s">
        <v>31</v>
      </c>
      <c r="E16" s="131" t="s">
        <v>66</v>
      </c>
      <c r="F16" s="47">
        <v>20</v>
      </c>
      <c r="G16" s="131">
        <v>1.54</v>
      </c>
      <c r="H16" s="131">
        <v>0.48</v>
      </c>
      <c r="I16" s="131">
        <v>14</v>
      </c>
      <c r="J16" s="131">
        <v>56.8</v>
      </c>
      <c r="K16" s="132">
        <v>18</v>
      </c>
      <c r="L16" s="54">
        <v>4</v>
      </c>
    </row>
    <row r="17" spans="1:12" ht="15.75" thickBot="1" x14ac:dyDescent="0.3">
      <c r="A17" s="9"/>
      <c r="B17" s="10"/>
      <c r="C17" s="6"/>
      <c r="D17" s="61" t="s">
        <v>32</v>
      </c>
      <c r="E17" s="131" t="s">
        <v>74</v>
      </c>
      <c r="F17" s="47">
        <v>20</v>
      </c>
      <c r="G17" s="131">
        <v>0.94</v>
      </c>
      <c r="H17" s="131">
        <v>0.14000000000000001</v>
      </c>
      <c r="I17" s="131">
        <v>6.22</v>
      </c>
      <c r="J17" s="131">
        <v>42.8</v>
      </c>
      <c r="K17" s="132">
        <v>19</v>
      </c>
      <c r="L17" s="54">
        <v>4</v>
      </c>
    </row>
    <row r="18" spans="1:12" ht="15" x14ac:dyDescent="0.25">
      <c r="A18" s="11"/>
      <c r="B18" s="12"/>
      <c r="C18" s="4"/>
      <c r="D18" s="62" t="s">
        <v>33</v>
      </c>
      <c r="E18" s="49"/>
      <c r="F18" s="67">
        <f>SUM(F11:F17)</f>
        <v>760</v>
      </c>
      <c r="G18" s="67">
        <f>SUM(G11:G17)</f>
        <v>29.58</v>
      </c>
      <c r="H18" s="67">
        <f>SUM(H11:H17)</f>
        <v>35.589999999999996</v>
      </c>
      <c r="I18" s="67">
        <f>SUM(I11:I17)</f>
        <v>86.35</v>
      </c>
      <c r="J18" s="67">
        <f>SUM(J11:J17)</f>
        <v>876.38999999999987</v>
      </c>
      <c r="K18" s="68"/>
      <c r="L18" s="67">
        <f>SUM(L11:L17)</f>
        <v>82.83</v>
      </c>
    </row>
    <row r="19" spans="1:12" ht="15.75" thickBot="1" x14ac:dyDescent="0.25">
      <c r="A19" s="21">
        <f>A6</f>
        <v>1</v>
      </c>
      <c r="B19" s="22">
        <f>B6</f>
        <v>1</v>
      </c>
      <c r="C19" s="139" t="s">
        <v>4</v>
      </c>
      <c r="D19" s="140"/>
      <c r="E19" s="85"/>
      <c r="F19" s="86">
        <f>F10+F18</f>
        <v>1340</v>
      </c>
      <c r="G19" s="86">
        <f>G10+G18</f>
        <v>44.66</v>
      </c>
      <c r="H19" s="86">
        <f>H10+H18</f>
        <v>55.059999999999995</v>
      </c>
      <c r="I19" s="86">
        <f>I10+I18</f>
        <v>180.1</v>
      </c>
      <c r="J19" s="86">
        <f>J10+J18</f>
        <v>1457.9399999999998</v>
      </c>
      <c r="K19" s="86"/>
      <c r="L19" s="70">
        <f>L10+L18</f>
        <v>151.82999999999998</v>
      </c>
    </row>
    <row r="20" spans="1:12" ht="15" x14ac:dyDescent="0.25">
      <c r="A20" s="9">
        <v>1</v>
      </c>
      <c r="B20" s="10">
        <v>2</v>
      </c>
      <c r="C20" s="15" t="s">
        <v>20</v>
      </c>
      <c r="D20" s="63" t="s">
        <v>21</v>
      </c>
      <c r="E20" s="89" t="s">
        <v>104</v>
      </c>
      <c r="F20" s="90">
        <v>260</v>
      </c>
      <c r="G20" s="90">
        <v>17.59</v>
      </c>
      <c r="H20" s="90">
        <v>15.13</v>
      </c>
      <c r="I20" s="90">
        <v>38.04</v>
      </c>
      <c r="J20" s="90">
        <v>323.77999999999997</v>
      </c>
      <c r="K20" s="91" t="s">
        <v>50</v>
      </c>
      <c r="L20" s="81">
        <v>74</v>
      </c>
    </row>
    <row r="21" spans="1:12" ht="15" x14ac:dyDescent="0.25">
      <c r="A21" s="9"/>
      <c r="B21" s="10"/>
      <c r="C21" s="6"/>
      <c r="D21" s="64" t="s">
        <v>22</v>
      </c>
      <c r="E21" s="55" t="s">
        <v>67</v>
      </c>
      <c r="F21" s="46">
        <v>200</v>
      </c>
      <c r="G21" s="46">
        <v>3.69</v>
      </c>
      <c r="H21" s="46">
        <v>3.76</v>
      </c>
      <c r="I21" s="46">
        <v>13.99</v>
      </c>
      <c r="J21" s="46">
        <v>109.91</v>
      </c>
      <c r="K21" s="84">
        <v>415</v>
      </c>
      <c r="L21" s="82">
        <v>20</v>
      </c>
    </row>
    <row r="22" spans="1:12" ht="15" x14ac:dyDescent="0.25">
      <c r="A22" s="9"/>
      <c r="B22" s="10"/>
      <c r="C22" s="6"/>
      <c r="D22" s="64" t="s">
        <v>23</v>
      </c>
      <c r="E22" s="55" t="s">
        <v>49</v>
      </c>
      <c r="F22" s="46">
        <v>60</v>
      </c>
      <c r="G22" s="46">
        <v>4.62</v>
      </c>
      <c r="H22" s="46">
        <v>1.44</v>
      </c>
      <c r="I22" s="46">
        <v>42</v>
      </c>
      <c r="J22" s="46">
        <v>170.4</v>
      </c>
      <c r="K22" s="84">
        <v>18</v>
      </c>
      <c r="L22" s="82">
        <v>12</v>
      </c>
    </row>
    <row r="23" spans="1:12" ht="15" x14ac:dyDescent="0.25">
      <c r="A23" s="9"/>
      <c r="B23" s="10"/>
      <c r="C23" s="6"/>
      <c r="D23" s="61" t="s">
        <v>24</v>
      </c>
      <c r="E23" s="43"/>
      <c r="F23" s="66"/>
      <c r="G23" s="37"/>
      <c r="H23" s="37"/>
      <c r="I23" s="37"/>
      <c r="J23" s="66"/>
      <c r="K23" s="83"/>
      <c r="L23" s="54"/>
    </row>
    <row r="24" spans="1:12" ht="15" x14ac:dyDescent="0.25">
      <c r="A24" s="16"/>
      <c r="B24" s="10"/>
      <c r="C24" s="6"/>
      <c r="D24" s="40" t="s">
        <v>43</v>
      </c>
      <c r="E24" s="36"/>
      <c r="F24" s="54"/>
      <c r="G24" s="35"/>
      <c r="H24" s="35"/>
      <c r="I24" s="35"/>
      <c r="J24" s="54"/>
      <c r="K24" s="48"/>
      <c r="L24" s="54"/>
    </row>
    <row r="25" spans="1:12" ht="15" x14ac:dyDescent="0.25">
      <c r="A25" s="11"/>
      <c r="B25" s="12"/>
      <c r="C25" s="4"/>
      <c r="D25" s="62" t="s">
        <v>33</v>
      </c>
      <c r="E25" s="49"/>
      <c r="F25" s="67">
        <f>SUM(F20:F24)</f>
        <v>520</v>
      </c>
      <c r="G25" s="67">
        <f t="shared" ref="G25:J25" si="0">SUM(G20:G24)</f>
        <v>25.900000000000002</v>
      </c>
      <c r="H25" s="67">
        <f t="shared" si="0"/>
        <v>20.330000000000002</v>
      </c>
      <c r="I25" s="67">
        <f t="shared" si="0"/>
        <v>94.03</v>
      </c>
      <c r="J25" s="67">
        <f t="shared" si="0"/>
        <v>604.08999999999992</v>
      </c>
      <c r="K25" s="68"/>
      <c r="L25" s="67">
        <f>SUM(L20:L24)</f>
        <v>106</v>
      </c>
    </row>
    <row r="26" spans="1:12" ht="15.75" thickBot="1" x14ac:dyDescent="0.3">
      <c r="A26" s="8">
        <f>A20</f>
        <v>1</v>
      </c>
      <c r="B26" s="8">
        <f>B20</f>
        <v>2</v>
      </c>
      <c r="C26" s="5" t="s">
        <v>25</v>
      </c>
      <c r="D26" s="61" t="s">
        <v>26</v>
      </c>
      <c r="E26" s="131" t="s">
        <v>69</v>
      </c>
      <c r="F26" s="131">
        <v>60</v>
      </c>
      <c r="G26" s="131">
        <v>1</v>
      </c>
      <c r="H26" s="131"/>
      <c r="I26" s="131">
        <v>2</v>
      </c>
      <c r="J26" s="131">
        <v>11</v>
      </c>
      <c r="K26" s="132">
        <v>15192</v>
      </c>
      <c r="L26" s="54">
        <v>10</v>
      </c>
    </row>
    <row r="27" spans="1:12" ht="15.75" thickBot="1" x14ac:dyDescent="0.3">
      <c r="A27" s="9"/>
      <c r="B27" s="10"/>
      <c r="C27" s="6"/>
      <c r="D27" s="61" t="s">
        <v>27</v>
      </c>
      <c r="E27" s="131" t="s">
        <v>75</v>
      </c>
      <c r="F27" s="131">
        <v>200</v>
      </c>
      <c r="G27" s="131">
        <v>1.6</v>
      </c>
      <c r="H27" s="131">
        <v>5.35</v>
      </c>
      <c r="I27" s="131">
        <v>8.48</v>
      </c>
      <c r="J27" s="131">
        <v>159.36000000000001</v>
      </c>
      <c r="K27" s="132">
        <v>82</v>
      </c>
      <c r="L27" s="54">
        <v>24</v>
      </c>
    </row>
    <row r="28" spans="1:12" ht="15.75" thickBot="1" x14ac:dyDescent="0.3">
      <c r="A28" s="9"/>
      <c r="B28" s="10"/>
      <c r="C28" s="6"/>
      <c r="D28" s="61" t="s">
        <v>28</v>
      </c>
      <c r="E28" s="131" t="s">
        <v>76</v>
      </c>
      <c r="F28" s="131">
        <v>90</v>
      </c>
      <c r="G28" s="131">
        <v>10.91</v>
      </c>
      <c r="H28" s="131">
        <v>15.99</v>
      </c>
      <c r="I28" s="131">
        <v>21.17</v>
      </c>
      <c r="J28" s="131">
        <v>269.32</v>
      </c>
      <c r="K28" s="132">
        <v>246</v>
      </c>
      <c r="L28" s="54">
        <v>36</v>
      </c>
    </row>
    <row r="29" spans="1:12" ht="15.75" thickBot="1" x14ac:dyDescent="0.3">
      <c r="A29" s="9"/>
      <c r="B29" s="10"/>
      <c r="C29" s="6"/>
      <c r="D29" s="61" t="s">
        <v>29</v>
      </c>
      <c r="E29" s="131" t="s">
        <v>77</v>
      </c>
      <c r="F29" s="131">
        <v>150</v>
      </c>
      <c r="G29" s="131">
        <v>3.75</v>
      </c>
      <c r="H29" s="131">
        <v>4.1500000000000004</v>
      </c>
      <c r="I29" s="131">
        <v>29.19</v>
      </c>
      <c r="J29" s="131">
        <v>154.12</v>
      </c>
      <c r="K29" s="132">
        <v>304</v>
      </c>
      <c r="L29" s="54">
        <v>16.670000000000002</v>
      </c>
    </row>
    <row r="30" spans="1:12" ht="15.75" thickBot="1" x14ac:dyDescent="0.3">
      <c r="A30" s="9"/>
      <c r="B30" s="10"/>
      <c r="C30" s="6"/>
      <c r="D30" s="61" t="s">
        <v>30</v>
      </c>
      <c r="E30" s="131" t="s">
        <v>78</v>
      </c>
      <c r="F30" s="131">
        <v>200</v>
      </c>
      <c r="G30" s="131">
        <v>0.31</v>
      </c>
      <c r="H30" s="131">
        <v>0.02</v>
      </c>
      <c r="I30" s="131">
        <v>10.38</v>
      </c>
      <c r="J30" s="131">
        <v>63.32</v>
      </c>
      <c r="K30" s="132">
        <v>349</v>
      </c>
      <c r="L30" s="54">
        <v>10</v>
      </c>
    </row>
    <row r="31" spans="1:12" ht="15.75" thickBot="1" x14ac:dyDescent="0.3">
      <c r="A31" s="9"/>
      <c r="B31" s="10"/>
      <c r="C31" s="6"/>
      <c r="D31" s="61" t="s">
        <v>31</v>
      </c>
      <c r="E31" s="131" t="s">
        <v>52</v>
      </c>
      <c r="F31" s="131">
        <v>40</v>
      </c>
      <c r="G31" s="131">
        <v>3.08</v>
      </c>
      <c r="H31" s="131">
        <v>0.96</v>
      </c>
      <c r="I31" s="131">
        <v>28</v>
      </c>
      <c r="J31" s="131">
        <v>113.6</v>
      </c>
      <c r="K31" s="132">
        <v>18</v>
      </c>
      <c r="L31" s="54">
        <v>8</v>
      </c>
    </row>
    <row r="32" spans="1:12" ht="15.75" thickBot="1" x14ac:dyDescent="0.3">
      <c r="A32" s="9"/>
      <c r="B32" s="10"/>
      <c r="C32" s="6"/>
      <c r="D32" s="61" t="s">
        <v>32</v>
      </c>
      <c r="E32" s="131" t="s">
        <v>74</v>
      </c>
      <c r="F32" s="131">
        <v>20</v>
      </c>
      <c r="G32" s="131">
        <v>0.94</v>
      </c>
      <c r="H32" s="131">
        <v>0.14000000000000001</v>
      </c>
      <c r="I32" s="131">
        <v>6.22</v>
      </c>
      <c r="J32" s="131">
        <v>42.8</v>
      </c>
      <c r="K32" s="132">
        <v>19</v>
      </c>
      <c r="L32" s="54">
        <v>4</v>
      </c>
    </row>
    <row r="33" spans="1:12" ht="15" x14ac:dyDescent="0.25">
      <c r="A33" s="11"/>
      <c r="B33" s="12"/>
      <c r="C33" s="4"/>
      <c r="D33" s="62" t="s">
        <v>33</v>
      </c>
      <c r="E33" s="49"/>
      <c r="F33" s="67">
        <f>SUM(F26:F32)</f>
        <v>760</v>
      </c>
      <c r="G33" s="67">
        <f>SUM(G26:G32)</f>
        <v>21.59</v>
      </c>
      <c r="H33" s="67">
        <f>SUM(H26:H32)</f>
        <v>26.610000000000003</v>
      </c>
      <c r="I33" s="67">
        <f>SUM(I26:I32)</f>
        <v>105.44</v>
      </c>
      <c r="J33" s="67">
        <f>SUM(J26:J32)</f>
        <v>813.52</v>
      </c>
      <c r="K33" s="68"/>
      <c r="L33" s="67">
        <f>SUM(L26:L32)</f>
        <v>108.67</v>
      </c>
    </row>
    <row r="34" spans="1:12" ht="15.75" customHeight="1" thickBot="1" x14ac:dyDescent="0.25">
      <c r="A34" s="23">
        <f>A20</f>
        <v>1</v>
      </c>
      <c r="B34" s="23">
        <f>B20</f>
        <v>2</v>
      </c>
      <c r="C34" s="139" t="s">
        <v>4</v>
      </c>
      <c r="D34" s="140"/>
      <c r="E34" s="85"/>
      <c r="F34" s="86">
        <f>F25+F33</f>
        <v>1280</v>
      </c>
      <c r="G34" s="86">
        <f>G25+G33</f>
        <v>47.49</v>
      </c>
      <c r="H34" s="86">
        <f>H25+H33</f>
        <v>46.940000000000005</v>
      </c>
      <c r="I34" s="70">
        <f>I25+I33</f>
        <v>199.47</v>
      </c>
      <c r="J34" s="70">
        <f>J25+J33</f>
        <v>1417.61</v>
      </c>
      <c r="K34" s="70"/>
      <c r="L34" s="70">
        <f>L25+L33</f>
        <v>214.67000000000002</v>
      </c>
    </row>
    <row r="35" spans="1:12" ht="15" x14ac:dyDescent="0.25">
      <c r="A35" s="13">
        <v>1</v>
      </c>
      <c r="B35" s="14">
        <v>3</v>
      </c>
      <c r="C35" s="15" t="s">
        <v>20</v>
      </c>
      <c r="D35" s="63" t="s">
        <v>21</v>
      </c>
      <c r="E35" s="88" t="s">
        <v>105</v>
      </c>
      <c r="F35" s="88">
        <v>260</v>
      </c>
      <c r="G35" s="124">
        <v>23.11</v>
      </c>
      <c r="H35" s="125">
        <v>14.03</v>
      </c>
      <c r="I35" s="126">
        <v>81.96</v>
      </c>
      <c r="J35" s="127">
        <v>362.59</v>
      </c>
      <c r="K35" s="51" t="s">
        <v>106</v>
      </c>
      <c r="L35" s="44">
        <v>61.9</v>
      </c>
    </row>
    <row r="36" spans="1:12" ht="15" x14ac:dyDescent="0.25">
      <c r="A36" s="16"/>
      <c r="B36" s="10"/>
      <c r="C36" s="6"/>
      <c r="D36" s="64" t="s">
        <v>22</v>
      </c>
      <c r="E36" s="53" t="s">
        <v>53</v>
      </c>
      <c r="F36" s="53">
        <v>200</v>
      </c>
      <c r="G36" s="128">
        <v>0.22</v>
      </c>
      <c r="H36" s="128">
        <v>0.05</v>
      </c>
      <c r="I36" s="128">
        <v>5.57</v>
      </c>
      <c r="J36" s="129">
        <v>20.95</v>
      </c>
      <c r="K36" s="122" t="s">
        <v>51</v>
      </c>
      <c r="L36" s="54">
        <v>8</v>
      </c>
    </row>
    <row r="37" spans="1:12" ht="15" x14ac:dyDescent="0.25">
      <c r="A37" s="16"/>
      <c r="B37" s="10"/>
      <c r="C37" s="6"/>
      <c r="D37" s="64" t="s">
        <v>23</v>
      </c>
      <c r="E37" s="46" t="s">
        <v>52</v>
      </c>
      <c r="F37" s="46">
        <v>40</v>
      </c>
      <c r="G37" s="111">
        <v>3.08</v>
      </c>
      <c r="H37" s="111">
        <v>0.96</v>
      </c>
      <c r="I37" s="111">
        <v>28</v>
      </c>
      <c r="J37" s="111">
        <v>113.6</v>
      </c>
      <c r="K37" s="122">
        <v>18</v>
      </c>
      <c r="L37" s="54">
        <v>8</v>
      </c>
    </row>
    <row r="38" spans="1:12" ht="15" x14ac:dyDescent="0.25">
      <c r="A38" s="16"/>
      <c r="B38" s="10"/>
      <c r="C38" s="6"/>
      <c r="D38" s="40" t="s">
        <v>43</v>
      </c>
      <c r="E38" s="121"/>
      <c r="F38" s="71"/>
      <c r="G38" s="112"/>
      <c r="H38" s="112"/>
      <c r="I38" s="112"/>
      <c r="J38" s="112"/>
      <c r="K38" s="123"/>
      <c r="L38" s="54"/>
    </row>
    <row r="39" spans="1:12" ht="15" x14ac:dyDescent="0.25">
      <c r="A39" s="16"/>
      <c r="B39" s="10"/>
      <c r="C39" s="6"/>
      <c r="D39" s="40" t="s">
        <v>43</v>
      </c>
      <c r="E39" s="34"/>
      <c r="F39" s="72"/>
      <c r="G39" s="38"/>
      <c r="H39" s="38"/>
      <c r="I39" s="38"/>
      <c r="J39" s="54"/>
      <c r="K39" s="48"/>
      <c r="L39" s="54"/>
    </row>
    <row r="40" spans="1:12" ht="15" x14ac:dyDescent="0.25">
      <c r="A40" s="17"/>
      <c r="B40" s="12"/>
      <c r="C40" s="4"/>
      <c r="D40" s="62" t="s">
        <v>33</v>
      </c>
      <c r="E40" s="49"/>
      <c r="F40" s="67">
        <f>SUM(F35:F39)</f>
        <v>500</v>
      </c>
      <c r="G40" s="67">
        <f>SUM(G35:G39)</f>
        <v>26.409999999999997</v>
      </c>
      <c r="H40" s="67">
        <f>SUM(H35:H39)</f>
        <v>15.04</v>
      </c>
      <c r="I40" s="67">
        <f>SUM(I35:I39)</f>
        <v>115.53</v>
      </c>
      <c r="J40" s="67">
        <f>SUM(J35:J39)</f>
        <v>497.14</v>
      </c>
      <c r="K40" s="67"/>
      <c r="L40" s="67">
        <f>SUM(L35:L39)</f>
        <v>77.900000000000006</v>
      </c>
    </row>
    <row r="41" spans="1:12" ht="15.75" thickBot="1" x14ac:dyDescent="0.3">
      <c r="A41" s="18">
        <f>A35</f>
        <v>1</v>
      </c>
      <c r="B41" s="8">
        <f>B35</f>
        <v>3</v>
      </c>
      <c r="C41" s="5" t="s">
        <v>25</v>
      </c>
      <c r="D41" s="61" t="s">
        <v>26</v>
      </c>
      <c r="E41" s="131" t="s">
        <v>69</v>
      </c>
      <c r="F41" s="131">
        <v>60</v>
      </c>
      <c r="G41" s="131">
        <v>1</v>
      </c>
      <c r="H41" s="131"/>
      <c r="I41" s="131">
        <v>2</v>
      </c>
      <c r="J41" s="131">
        <v>11</v>
      </c>
      <c r="K41" s="132">
        <v>15192</v>
      </c>
      <c r="L41" s="54">
        <v>10</v>
      </c>
    </row>
    <row r="42" spans="1:12" ht="15.75" thickBot="1" x14ac:dyDescent="0.3">
      <c r="A42" s="16"/>
      <c r="B42" s="10"/>
      <c r="C42" s="6"/>
      <c r="D42" s="61" t="s">
        <v>27</v>
      </c>
      <c r="E42" s="131" t="s">
        <v>79</v>
      </c>
      <c r="F42" s="131">
        <v>200</v>
      </c>
      <c r="G42" s="131">
        <v>1.75</v>
      </c>
      <c r="H42" s="131">
        <v>9.4600000000000009</v>
      </c>
      <c r="I42" s="131">
        <v>13.3</v>
      </c>
      <c r="J42" s="131">
        <v>179.98</v>
      </c>
      <c r="K42" s="132">
        <v>96</v>
      </c>
      <c r="L42" s="54">
        <v>30</v>
      </c>
    </row>
    <row r="43" spans="1:12" ht="15.75" thickBot="1" x14ac:dyDescent="0.3">
      <c r="A43" s="16"/>
      <c r="B43" s="10"/>
      <c r="C43" s="6"/>
      <c r="D43" s="61" t="s">
        <v>28</v>
      </c>
      <c r="E43" s="131" t="s">
        <v>103</v>
      </c>
      <c r="F43" s="131">
        <v>90</v>
      </c>
      <c r="G43" s="131">
        <v>16.100000000000001</v>
      </c>
      <c r="H43" s="131">
        <v>14.2</v>
      </c>
      <c r="I43" s="131">
        <v>13.4</v>
      </c>
      <c r="J43" s="131">
        <v>277.2</v>
      </c>
      <c r="K43" s="132">
        <v>595</v>
      </c>
      <c r="L43" s="54">
        <v>65</v>
      </c>
    </row>
    <row r="44" spans="1:12" ht="15.75" thickBot="1" x14ac:dyDescent="0.3">
      <c r="A44" s="16"/>
      <c r="B44" s="10"/>
      <c r="C44" s="6"/>
      <c r="D44" s="61" t="s">
        <v>29</v>
      </c>
      <c r="E44" s="131" t="s">
        <v>80</v>
      </c>
      <c r="F44" s="131">
        <v>150</v>
      </c>
      <c r="G44" s="131">
        <v>2.94</v>
      </c>
      <c r="H44" s="131">
        <v>4.1500000000000004</v>
      </c>
      <c r="I44" s="131">
        <v>28.96</v>
      </c>
      <c r="J44" s="131">
        <v>212.01</v>
      </c>
      <c r="K44" s="132">
        <v>149</v>
      </c>
      <c r="L44" s="54">
        <v>15</v>
      </c>
    </row>
    <row r="45" spans="1:12" ht="15.75" thickBot="1" x14ac:dyDescent="0.3">
      <c r="A45" s="16"/>
      <c r="B45" s="10"/>
      <c r="C45" s="6"/>
      <c r="D45" s="61" t="s">
        <v>30</v>
      </c>
      <c r="E45" s="131" t="s">
        <v>81</v>
      </c>
      <c r="F45" s="131">
        <v>200</v>
      </c>
      <c r="G45" s="131">
        <v>0.1</v>
      </c>
      <c r="H45" s="131">
        <v>0.39</v>
      </c>
      <c r="I45" s="131">
        <v>8.14</v>
      </c>
      <c r="J45" s="131">
        <v>26.2</v>
      </c>
      <c r="K45" s="132">
        <v>428</v>
      </c>
      <c r="L45" s="54">
        <v>10</v>
      </c>
    </row>
    <row r="46" spans="1:12" ht="15.75" thickBot="1" x14ac:dyDescent="0.3">
      <c r="A46" s="16"/>
      <c r="B46" s="10"/>
      <c r="C46" s="6"/>
      <c r="D46" s="61" t="s">
        <v>31</v>
      </c>
      <c r="E46" s="131" t="s">
        <v>66</v>
      </c>
      <c r="F46" s="131">
        <v>20</v>
      </c>
      <c r="G46" s="131">
        <v>1.54</v>
      </c>
      <c r="H46" s="131">
        <v>0.48</v>
      </c>
      <c r="I46" s="131">
        <v>14</v>
      </c>
      <c r="J46" s="131">
        <v>56.8</v>
      </c>
      <c r="K46" s="132">
        <v>18</v>
      </c>
      <c r="L46" s="54">
        <v>4</v>
      </c>
    </row>
    <row r="47" spans="1:12" ht="15.75" thickBot="1" x14ac:dyDescent="0.3">
      <c r="A47" s="16"/>
      <c r="B47" s="10"/>
      <c r="C47" s="6"/>
      <c r="D47" s="61" t="s">
        <v>32</v>
      </c>
      <c r="E47" s="131" t="s">
        <v>74</v>
      </c>
      <c r="F47" s="131">
        <v>20</v>
      </c>
      <c r="G47" s="131">
        <v>0.94</v>
      </c>
      <c r="H47" s="131">
        <v>0.14000000000000001</v>
      </c>
      <c r="I47" s="131">
        <v>6.22</v>
      </c>
      <c r="J47" s="131">
        <v>42.8</v>
      </c>
      <c r="K47" s="132">
        <v>19</v>
      </c>
      <c r="L47" s="54">
        <v>4</v>
      </c>
    </row>
    <row r="48" spans="1:12" ht="15" x14ac:dyDescent="0.25">
      <c r="A48" s="17"/>
      <c r="B48" s="12"/>
      <c r="C48" s="4"/>
      <c r="D48" s="62" t="s">
        <v>33</v>
      </c>
      <c r="E48" s="52"/>
      <c r="F48" s="69">
        <f>SUM(F41:F47)</f>
        <v>740</v>
      </c>
      <c r="G48" s="67">
        <f>SUM(G41:G47)</f>
        <v>24.370000000000005</v>
      </c>
      <c r="H48" s="67">
        <f>SUM(H41:H47)</f>
        <v>28.820000000000004</v>
      </c>
      <c r="I48" s="67">
        <f>SUM(I41:I47)</f>
        <v>86.02000000000001</v>
      </c>
      <c r="J48" s="67">
        <f>SUM(J41:J47)</f>
        <v>805.9899999999999</v>
      </c>
      <c r="K48" s="68"/>
      <c r="L48" s="67">
        <f>SUM(L41:L47)</f>
        <v>138</v>
      </c>
    </row>
    <row r="49" spans="1:12" ht="15.75" customHeight="1" thickBot="1" x14ac:dyDescent="0.25">
      <c r="A49" s="21">
        <f>A35</f>
        <v>1</v>
      </c>
      <c r="B49" s="22">
        <f>B35</f>
        <v>3</v>
      </c>
      <c r="C49" s="139" t="s">
        <v>4</v>
      </c>
      <c r="D49" s="141"/>
      <c r="E49" s="115"/>
      <c r="F49" s="116">
        <f>F40+F48</f>
        <v>1240</v>
      </c>
      <c r="G49" s="74">
        <f>G40+G48</f>
        <v>50.78</v>
      </c>
      <c r="H49" s="70">
        <f>H40+H48</f>
        <v>43.86</v>
      </c>
      <c r="I49" s="70">
        <f>I40+I48</f>
        <v>201.55</v>
      </c>
      <c r="J49" s="70">
        <f>J40+J48</f>
        <v>1303.1299999999999</v>
      </c>
      <c r="K49" s="70"/>
      <c r="L49" s="70">
        <f>L40+L48</f>
        <v>215.9</v>
      </c>
    </row>
    <row r="50" spans="1:12" ht="15.75" thickBot="1" x14ac:dyDescent="0.3">
      <c r="A50" s="13">
        <v>1</v>
      </c>
      <c r="B50" s="14">
        <v>4</v>
      </c>
      <c r="C50" s="15" t="s">
        <v>20</v>
      </c>
      <c r="D50" s="63" t="s">
        <v>21</v>
      </c>
      <c r="E50" s="87" t="s">
        <v>107</v>
      </c>
      <c r="F50" s="47">
        <v>200</v>
      </c>
      <c r="G50" s="47">
        <v>4.7</v>
      </c>
      <c r="H50" s="47">
        <v>8.9</v>
      </c>
      <c r="I50" s="47">
        <v>17.63</v>
      </c>
      <c r="J50" s="47">
        <v>270</v>
      </c>
      <c r="K50" s="45">
        <v>171</v>
      </c>
      <c r="L50" s="44">
        <v>25</v>
      </c>
    </row>
    <row r="51" spans="1:12" ht="15.75" thickBot="1" x14ac:dyDescent="0.3">
      <c r="A51" s="16"/>
      <c r="B51" s="10"/>
      <c r="C51" s="6"/>
      <c r="D51" s="64" t="s">
        <v>22</v>
      </c>
      <c r="E51" s="55" t="s">
        <v>54</v>
      </c>
      <c r="F51" s="47">
        <v>200</v>
      </c>
      <c r="G51" s="47">
        <v>3.69</v>
      </c>
      <c r="H51" s="47">
        <v>3.76</v>
      </c>
      <c r="I51" s="47">
        <v>13.99</v>
      </c>
      <c r="J51" s="47">
        <v>109.91</v>
      </c>
      <c r="K51" s="48" t="s">
        <v>56</v>
      </c>
      <c r="L51" s="54">
        <v>20</v>
      </c>
    </row>
    <row r="52" spans="1:12" ht="15.75" thickBot="1" x14ac:dyDescent="0.3">
      <c r="A52" s="16"/>
      <c r="B52" s="10"/>
      <c r="C52" s="6"/>
      <c r="D52" s="64" t="s">
        <v>23</v>
      </c>
      <c r="E52" s="55" t="s">
        <v>52</v>
      </c>
      <c r="F52" s="47">
        <v>40</v>
      </c>
      <c r="G52" s="47">
        <v>3.08</v>
      </c>
      <c r="H52" s="47">
        <v>0.96</v>
      </c>
      <c r="I52" s="47">
        <v>28</v>
      </c>
      <c r="J52" s="47">
        <v>113.6</v>
      </c>
      <c r="K52" s="48">
        <v>18</v>
      </c>
      <c r="L52" s="54">
        <v>8</v>
      </c>
    </row>
    <row r="53" spans="1:12" ht="15.75" thickBot="1" x14ac:dyDescent="0.3">
      <c r="A53" s="16"/>
      <c r="B53" s="10"/>
      <c r="C53" s="6"/>
      <c r="D53" s="64" t="s">
        <v>24</v>
      </c>
      <c r="E53" s="55" t="s">
        <v>55</v>
      </c>
      <c r="F53" s="47">
        <v>100</v>
      </c>
      <c r="G53" s="47">
        <v>0.4</v>
      </c>
      <c r="H53" s="47"/>
      <c r="I53" s="47">
        <v>10</v>
      </c>
      <c r="J53" s="47">
        <v>26</v>
      </c>
      <c r="K53" s="48">
        <v>403</v>
      </c>
      <c r="L53" s="54">
        <v>30</v>
      </c>
    </row>
    <row r="54" spans="1:12" ht="15" x14ac:dyDescent="0.25">
      <c r="A54" s="16"/>
      <c r="B54" s="10"/>
      <c r="C54" s="6"/>
      <c r="D54" s="40" t="s">
        <v>43</v>
      </c>
      <c r="E54" s="43"/>
      <c r="F54" s="66"/>
      <c r="G54" s="38"/>
      <c r="H54" s="38"/>
      <c r="I54" s="38"/>
      <c r="J54" s="54"/>
      <c r="K54" s="48"/>
      <c r="L54" s="54"/>
    </row>
    <row r="55" spans="1:12" ht="15" x14ac:dyDescent="0.25">
      <c r="A55" s="17"/>
      <c r="B55" s="12"/>
      <c r="C55" s="4"/>
      <c r="D55" s="62" t="s">
        <v>33</v>
      </c>
      <c r="E55" s="49"/>
      <c r="F55" s="67">
        <f>SUM(F50:F54)</f>
        <v>540</v>
      </c>
      <c r="G55" s="67">
        <f>SUM(G50:G54)</f>
        <v>11.870000000000001</v>
      </c>
      <c r="H55" s="67">
        <f>SUM(H50:H54)</f>
        <v>13.620000000000001</v>
      </c>
      <c r="I55" s="67">
        <f>SUM(I50:I54)</f>
        <v>69.62</v>
      </c>
      <c r="J55" s="67">
        <f>SUM(J50:J54)</f>
        <v>519.51</v>
      </c>
      <c r="K55" s="68"/>
      <c r="L55" s="67">
        <f>SUM(L50:L54)</f>
        <v>83</v>
      </c>
    </row>
    <row r="56" spans="1:12" ht="15.75" thickBot="1" x14ac:dyDescent="0.3">
      <c r="A56" s="18">
        <f>A49</f>
        <v>1</v>
      </c>
      <c r="B56" s="8">
        <v>4</v>
      </c>
      <c r="C56" s="5" t="s">
        <v>25</v>
      </c>
      <c r="D56" s="61" t="s">
        <v>26</v>
      </c>
      <c r="E56" s="131" t="s">
        <v>69</v>
      </c>
      <c r="F56" s="131">
        <v>60</v>
      </c>
      <c r="G56" s="131">
        <v>1</v>
      </c>
      <c r="H56" s="131"/>
      <c r="I56" s="131">
        <v>2</v>
      </c>
      <c r="J56" s="131">
        <v>11</v>
      </c>
      <c r="K56" s="132">
        <v>15192</v>
      </c>
      <c r="L56" s="130">
        <v>10</v>
      </c>
    </row>
    <row r="57" spans="1:12" ht="15.75" thickBot="1" x14ac:dyDescent="0.3">
      <c r="A57" s="18"/>
      <c r="B57" s="8"/>
      <c r="C57" s="5"/>
      <c r="D57" s="61" t="s">
        <v>27</v>
      </c>
      <c r="E57" s="131" t="s">
        <v>82</v>
      </c>
      <c r="F57" s="131">
        <v>200</v>
      </c>
      <c r="G57" s="131">
        <v>1.6</v>
      </c>
      <c r="H57" s="131">
        <v>14.47</v>
      </c>
      <c r="I57" s="131">
        <v>80.95</v>
      </c>
      <c r="J57" s="131">
        <v>216.53</v>
      </c>
      <c r="K57" s="132">
        <v>93</v>
      </c>
      <c r="L57" s="54">
        <v>30</v>
      </c>
    </row>
    <row r="58" spans="1:12" ht="15.75" thickBot="1" x14ac:dyDescent="0.3">
      <c r="A58" s="16"/>
      <c r="B58" s="10"/>
      <c r="C58" s="6"/>
      <c r="D58" s="61" t="s">
        <v>28</v>
      </c>
      <c r="E58" s="131" t="s">
        <v>83</v>
      </c>
      <c r="F58" s="131">
        <v>110</v>
      </c>
      <c r="G58" s="131">
        <v>23.13</v>
      </c>
      <c r="H58" s="131">
        <v>18.899999999999999</v>
      </c>
      <c r="I58" s="131">
        <v>8.84</v>
      </c>
      <c r="J58" s="131">
        <v>396.44</v>
      </c>
      <c r="K58" s="132">
        <v>294</v>
      </c>
      <c r="L58" s="54">
        <v>26.25</v>
      </c>
    </row>
    <row r="59" spans="1:12" ht="15.75" thickBot="1" x14ac:dyDescent="0.3">
      <c r="A59" s="16"/>
      <c r="B59" s="10"/>
      <c r="C59" s="6"/>
      <c r="D59" s="61" t="s">
        <v>29</v>
      </c>
      <c r="E59" s="131" t="s">
        <v>84</v>
      </c>
      <c r="F59" s="131">
        <v>150</v>
      </c>
      <c r="G59" s="131">
        <v>6.36</v>
      </c>
      <c r="H59" s="131">
        <v>4.33</v>
      </c>
      <c r="I59" s="131">
        <v>20.55</v>
      </c>
      <c r="J59" s="131">
        <v>102.4</v>
      </c>
      <c r="K59" s="132">
        <v>302</v>
      </c>
      <c r="L59" s="54">
        <v>16.670000000000002</v>
      </c>
    </row>
    <row r="60" spans="1:12" ht="15.75" thickBot="1" x14ac:dyDescent="0.3">
      <c r="A60" s="16"/>
      <c r="B60" s="10"/>
      <c r="C60" s="6"/>
      <c r="D60" s="61" t="s">
        <v>30</v>
      </c>
      <c r="E60" s="131" t="s">
        <v>73</v>
      </c>
      <c r="F60" s="131">
        <v>200</v>
      </c>
      <c r="G60" s="131">
        <v>0.13</v>
      </c>
      <c r="H60" s="131">
        <v>0.02</v>
      </c>
      <c r="I60" s="131">
        <v>13.83</v>
      </c>
      <c r="J60" s="131">
        <v>49.53</v>
      </c>
      <c r="K60" s="132">
        <v>342</v>
      </c>
      <c r="L60" s="54">
        <v>10</v>
      </c>
    </row>
    <row r="61" spans="1:12" ht="15.75" thickBot="1" x14ac:dyDescent="0.3">
      <c r="A61" s="16"/>
      <c r="B61" s="10"/>
      <c r="C61" s="6"/>
      <c r="D61" s="61" t="s">
        <v>31</v>
      </c>
      <c r="E61" s="131" t="s">
        <v>66</v>
      </c>
      <c r="F61" s="131">
        <v>20</v>
      </c>
      <c r="G61" s="131">
        <v>1.54</v>
      </c>
      <c r="H61" s="131">
        <v>0.48</v>
      </c>
      <c r="I61" s="131">
        <v>14</v>
      </c>
      <c r="J61" s="131">
        <v>56.8</v>
      </c>
      <c r="K61" s="132">
        <v>18</v>
      </c>
      <c r="L61" s="54">
        <v>4</v>
      </c>
    </row>
    <row r="62" spans="1:12" ht="15.75" thickBot="1" x14ac:dyDescent="0.3">
      <c r="A62" s="16"/>
      <c r="B62" s="10"/>
      <c r="C62" s="6"/>
      <c r="D62" s="61" t="s">
        <v>32</v>
      </c>
      <c r="E62" s="131" t="s">
        <v>74</v>
      </c>
      <c r="F62" s="131">
        <v>20</v>
      </c>
      <c r="G62" s="131">
        <v>0.94</v>
      </c>
      <c r="H62" s="131">
        <v>0.14000000000000001</v>
      </c>
      <c r="I62" s="131">
        <v>6.22</v>
      </c>
      <c r="J62" s="131">
        <v>42.8</v>
      </c>
      <c r="K62" s="132">
        <v>19</v>
      </c>
      <c r="L62" s="54">
        <v>4</v>
      </c>
    </row>
    <row r="63" spans="1:12" ht="15" x14ac:dyDescent="0.25">
      <c r="A63" s="17"/>
      <c r="B63" s="12"/>
      <c r="C63" s="4"/>
      <c r="D63" s="62" t="s">
        <v>33</v>
      </c>
      <c r="E63" s="49"/>
      <c r="F63" s="67">
        <f>SUM(F57:F62)</f>
        <v>700</v>
      </c>
      <c r="G63" s="67">
        <f>SUM(G57:G62)</f>
        <v>33.699999999999996</v>
      </c>
      <c r="H63" s="67">
        <f>SUM(H57:H62)</f>
        <v>38.339999999999996</v>
      </c>
      <c r="I63" s="67">
        <f>SUM(I57:I62)</f>
        <v>144.39000000000001</v>
      </c>
      <c r="J63" s="67">
        <f>SUM(J57:J62)</f>
        <v>864.49999999999989</v>
      </c>
      <c r="K63" s="68"/>
      <c r="L63" s="67">
        <f>SUM(L57:L62)</f>
        <v>90.92</v>
      </c>
    </row>
    <row r="64" spans="1:12" ht="15.75" customHeight="1" thickBot="1" x14ac:dyDescent="0.25">
      <c r="A64" s="21">
        <f>A50</f>
        <v>1</v>
      </c>
      <c r="B64" s="22">
        <f>B50</f>
        <v>4</v>
      </c>
      <c r="C64" s="139" t="s">
        <v>4</v>
      </c>
      <c r="D64" s="140"/>
      <c r="E64" s="85"/>
      <c r="F64" s="86">
        <f>F55+F63</f>
        <v>1240</v>
      </c>
      <c r="G64" s="70">
        <f>G55+G63</f>
        <v>45.569999999999993</v>
      </c>
      <c r="H64" s="70">
        <f>H55+H63</f>
        <v>51.959999999999994</v>
      </c>
      <c r="I64" s="70">
        <f>I55+I63</f>
        <v>214.01000000000002</v>
      </c>
      <c r="J64" s="70">
        <f>J55+J63</f>
        <v>1384.0099999999998</v>
      </c>
      <c r="K64" s="70"/>
      <c r="L64" s="70">
        <f>L55+L63</f>
        <v>173.92000000000002</v>
      </c>
    </row>
    <row r="65" spans="1:12" ht="15.75" thickBot="1" x14ac:dyDescent="0.3">
      <c r="A65" s="13">
        <v>1</v>
      </c>
      <c r="B65" s="14">
        <v>5</v>
      </c>
      <c r="C65" s="15" t="s">
        <v>20</v>
      </c>
      <c r="D65" s="63" t="s">
        <v>21</v>
      </c>
      <c r="E65" s="87" t="s">
        <v>57</v>
      </c>
      <c r="F65" s="88">
        <v>200</v>
      </c>
      <c r="G65" s="47">
        <v>15.97</v>
      </c>
      <c r="H65" s="47">
        <v>14.17</v>
      </c>
      <c r="I65" s="47">
        <v>23.38</v>
      </c>
      <c r="J65" s="47">
        <v>238.96</v>
      </c>
      <c r="K65" s="45">
        <v>196</v>
      </c>
      <c r="L65" s="44">
        <v>20</v>
      </c>
    </row>
    <row r="66" spans="1:12" ht="15.75" thickBot="1" x14ac:dyDescent="0.3">
      <c r="A66" s="16"/>
      <c r="B66" s="10"/>
      <c r="C66" s="6"/>
      <c r="D66" s="64" t="s">
        <v>22</v>
      </c>
      <c r="E66" s="55" t="s">
        <v>44</v>
      </c>
      <c r="F66" s="46">
        <v>200</v>
      </c>
      <c r="G66" s="47">
        <v>0.27</v>
      </c>
      <c r="H66" s="47">
        <v>0.05</v>
      </c>
      <c r="I66" s="47">
        <v>5.75</v>
      </c>
      <c r="J66" s="47">
        <v>22.5</v>
      </c>
      <c r="K66" s="48" t="s">
        <v>59</v>
      </c>
      <c r="L66" s="54">
        <v>8</v>
      </c>
    </row>
    <row r="67" spans="1:12" ht="15.75" thickBot="1" x14ac:dyDescent="0.3">
      <c r="A67" s="16"/>
      <c r="B67" s="10"/>
      <c r="C67" s="6"/>
      <c r="D67" s="64" t="s">
        <v>23</v>
      </c>
      <c r="E67" s="55" t="s">
        <v>52</v>
      </c>
      <c r="F67" s="46">
        <v>40</v>
      </c>
      <c r="G67" s="47">
        <v>3.08</v>
      </c>
      <c r="H67" s="47">
        <v>0.96</v>
      </c>
      <c r="I67" s="47">
        <v>28</v>
      </c>
      <c r="J67" s="47">
        <v>113.6</v>
      </c>
      <c r="K67" s="48">
        <v>18</v>
      </c>
      <c r="L67" s="54">
        <v>8</v>
      </c>
    </row>
    <row r="68" spans="1:12" ht="13.5" customHeight="1" thickBot="1" x14ac:dyDescent="0.3">
      <c r="A68" s="16"/>
      <c r="B68" s="10"/>
      <c r="C68" s="6"/>
      <c r="D68" s="40" t="s">
        <v>43</v>
      </c>
      <c r="E68" s="55" t="s">
        <v>58</v>
      </c>
      <c r="F68" s="46">
        <v>60</v>
      </c>
      <c r="G68" s="47">
        <v>4.62</v>
      </c>
      <c r="H68" s="47">
        <v>1.74</v>
      </c>
      <c r="I68" s="47">
        <v>40.799999999999997</v>
      </c>
      <c r="J68" s="47">
        <v>180</v>
      </c>
      <c r="K68" s="48" t="s">
        <v>42</v>
      </c>
      <c r="L68" s="54">
        <v>30</v>
      </c>
    </row>
    <row r="69" spans="1:12" ht="13.5" customHeight="1" x14ac:dyDescent="0.25">
      <c r="A69" s="17"/>
      <c r="B69" s="12"/>
      <c r="C69" s="4"/>
      <c r="D69" s="62" t="s">
        <v>33</v>
      </c>
      <c r="E69" s="49"/>
      <c r="F69" s="67">
        <f>SUM(F65:F68)</f>
        <v>500</v>
      </c>
      <c r="G69" s="67">
        <f>SUM(G65:G68)</f>
        <v>23.94</v>
      </c>
      <c r="H69" s="67">
        <f>SUM(H65:H68)</f>
        <v>16.919999999999998</v>
      </c>
      <c r="I69" s="67">
        <f>SUM(I65:I68)</f>
        <v>97.929999999999993</v>
      </c>
      <c r="J69" s="67">
        <f>SUM(J65:J68)</f>
        <v>555.06000000000006</v>
      </c>
      <c r="K69" s="68"/>
      <c r="L69" s="67">
        <f>SUM(L65:L68)</f>
        <v>66</v>
      </c>
    </row>
    <row r="70" spans="1:12" ht="15.75" thickBot="1" x14ac:dyDescent="0.3">
      <c r="A70" s="18">
        <f>A65</f>
        <v>1</v>
      </c>
      <c r="B70" s="8">
        <f>B65</f>
        <v>5</v>
      </c>
      <c r="C70" s="5" t="s">
        <v>25</v>
      </c>
      <c r="D70" s="61" t="s">
        <v>26</v>
      </c>
      <c r="E70" s="131" t="s">
        <v>69</v>
      </c>
      <c r="F70" s="131">
        <v>60</v>
      </c>
      <c r="G70" s="131">
        <v>1</v>
      </c>
      <c r="H70" s="131"/>
      <c r="I70" s="131">
        <v>2</v>
      </c>
      <c r="J70" s="131">
        <v>11</v>
      </c>
      <c r="K70" s="132">
        <v>15192</v>
      </c>
      <c r="L70" s="54">
        <v>10</v>
      </c>
    </row>
    <row r="71" spans="1:12" ht="15.75" thickBot="1" x14ac:dyDescent="0.3">
      <c r="A71" s="16"/>
      <c r="B71" s="10"/>
      <c r="C71" s="6"/>
      <c r="D71" s="61" t="s">
        <v>27</v>
      </c>
      <c r="E71" s="131" t="s">
        <v>85</v>
      </c>
      <c r="F71" s="131">
        <v>200</v>
      </c>
      <c r="G71" s="131">
        <v>1.61</v>
      </c>
      <c r="H71" s="131">
        <v>3.26</v>
      </c>
      <c r="I71" s="131">
        <v>10.039999999999999</v>
      </c>
      <c r="J71" s="131">
        <v>181.5</v>
      </c>
      <c r="K71" s="132">
        <v>99</v>
      </c>
      <c r="L71" s="54">
        <v>30</v>
      </c>
    </row>
    <row r="72" spans="1:12" ht="15.75" thickBot="1" x14ac:dyDescent="0.3">
      <c r="A72" s="16"/>
      <c r="B72" s="10"/>
      <c r="C72" s="6"/>
      <c r="D72" s="61" t="s">
        <v>28</v>
      </c>
      <c r="E72" s="131" t="s">
        <v>86</v>
      </c>
      <c r="F72" s="131">
        <v>110</v>
      </c>
      <c r="G72" s="131">
        <v>10.55</v>
      </c>
      <c r="H72" s="131">
        <v>18.239999999999998</v>
      </c>
      <c r="I72" s="131">
        <v>14.93</v>
      </c>
      <c r="J72" s="131">
        <v>292.38</v>
      </c>
      <c r="K72" s="132" t="s">
        <v>89</v>
      </c>
      <c r="L72" s="54">
        <v>32.08</v>
      </c>
    </row>
    <row r="73" spans="1:12" ht="15.75" thickBot="1" x14ac:dyDescent="0.3">
      <c r="A73" s="16"/>
      <c r="B73" s="10"/>
      <c r="C73" s="6"/>
      <c r="D73" s="61" t="s">
        <v>29</v>
      </c>
      <c r="E73" s="131" t="s">
        <v>87</v>
      </c>
      <c r="F73" s="131">
        <v>150</v>
      </c>
      <c r="G73" s="131">
        <v>2.84</v>
      </c>
      <c r="H73" s="131">
        <v>4.9400000000000004</v>
      </c>
      <c r="I73" s="131">
        <v>22.76</v>
      </c>
      <c r="J73" s="131">
        <v>212.44</v>
      </c>
      <c r="K73" s="132">
        <v>312</v>
      </c>
      <c r="L73" s="54">
        <v>8.33</v>
      </c>
    </row>
    <row r="74" spans="1:12" ht="15.75" thickBot="1" x14ac:dyDescent="0.3">
      <c r="A74" s="16"/>
      <c r="B74" s="10"/>
      <c r="C74" s="6"/>
      <c r="D74" s="61" t="s">
        <v>30</v>
      </c>
      <c r="E74" s="131" t="s">
        <v>88</v>
      </c>
      <c r="F74" s="131">
        <v>200</v>
      </c>
      <c r="G74" s="131">
        <v>1</v>
      </c>
      <c r="H74" s="131">
        <v>0.2</v>
      </c>
      <c r="I74" s="131">
        <v>18</v>
      </c>
      <c r="J74" s="131">
        <v>84</v>
      </c>
      <c r="K74" s="132">
        <v>484</v>
      </c>
      <c r="L74" s="54">
        <v>10</v>
      </c>
    </row>
    <row r="75" spans="1:12" ht="15.75" thickBot="1" x14ac:dyDescent="0.3">
      <c r="A75" s="16"/>
      <c r="B75" s="10"/>
      <c r="C75" s="6"/>
      <c r="D75" s="61" t="s">
        <v>31</v>
      </c>
      <c r="E75" s="131" t="s">
        <v>66</v>
      </c>
      <c r="F75" s="131">
        <v>20</v>
      </c>
      <c r="G75" s="131">
        <v>1.54</v>
      </c>
      <c r="H75" s="131">
        <v>0.48</v>
      </c>
      <c r="I75" s="131">
        <v>14</v>
      </c>
      <c r="J75" s="131">
        <v>56.8</v>
      </c>
      <c r="K75" s="132">
        <v>18</v>
      </c>
      <c r="L75" s="54">
        <v>4</v>
      </c>
    </row>
    <row r="76" spans="1:12" ht="15.75" thickBot="1" x14ac:dyDescent="0.3">
      <c r="A76" s="16"/>
      <c r="B76" s="10"/>
      <c r="C76" s="6"/>
      <c r="D76" s="61" t="s">
        <v>32</v>
      </c>
      <c r="E76" s="131" t="s">
        <v>74</v>
      </c>
      <c r="F76" s="131">
        <v>20</v>
      </c>
      <c r="G76" s="131">
        <v>0.94</v>
      </c>
      <c r="H76" s="131">
        <v>0.14000000000000001</v>
      </c>
      <c r="I76" s="131">
        <v>6.22</v>
      </c>
      <c r="J76" s="131">
        <v>42.8</v>
      </c>
      <c r="K76" s="132">
        <v>19</v>
      </c>
      <c r="L76" s="54">
        <v>4</v>
      </c>
    </row>
    <row r="77" spans="1:12" ht="15" x14ac:dyDescent="0.25">
      <c r="A77" s="17"/>
      <c r="B77" s="12"/>
      <c r="C77" s="4"/>
      <c r="D77" s="62" t="s">
        <v>33</v>
      </c>
      <c r="E77" s="49"/>
      <c r="F77" s="67">
        <f>SUM(F70:F76)</f>
        <v>760</v>
      </c>
      <c r="G77" s="67">
        <f>SUM(G70:G76)</f>
        <v>19.48</v>
      </c>
      <c r="H77" s="67">
        <f>SUM(H70:H76)</f>
        <v>27.26</v>
      </c>
      <c r="I77" s="67">
        <f>SUM(I70:I76)</f>
        <v>87.95</v>
      </c>
      <c r="J77" s="67">
        <f>SUM(J70:J76)</f>
        <v>880.91999999999985</v>
      </c>
      <c r="K77" s="68"/>
      <c r="L77" s="67">
        <f>SUM(L70:L76)</f>
        <v>98.41</v>
      </c>
    </row>
    <row r="78" spans="1:12" ht="15.75" customHeight="1" thickBot="1" x14ac:dyDescent="0.25">
      <c r="A78" s="21">
        <f>A65</f>
        <v>1</v>
      </c>
      <c r="B78" s="22">
        <f>B65</f>
        <v>5</v>
      </c>
      <c r="C78" s="139" t="s">
        <v>4</v>
      </c>
      <c r="D78" s="140"/>
      <c r="E78" s="115"/>
      <c r="F78" s="116">
        <f>F69+F77</f>
        <v>1260</v>
      </c>
      <c r="G78" s="116">
        <f>G69+G77</f>
        <v>43.42</v>
      </c>
      <c r="H78" s="70">
        <f>H69+H77</f>
        <v>44.18</v>
      </c>
      <c r="I78" s="70">
        <f>I69+I77</f>
        <v>185.88</v>
      </c>
      <c r="J78" s="70">
        <f>J69+J77</f>
        <v>1435.98</v>
      </c>
      <c r="K78" s="70"/>
      <c r="L78" s="70">
        <f>L69+L77</f>
        <v>164.41</v>
      </c>
    </row>
    <row r="79" spans="1:12" ht="18" customHeight="1" x14ac:dyDescent="0.25">
      <c r="A79" s="13">
        <v>2</v>
      </c>
      <c r="B79" s="14">
        <v>1</v>
      </c>
      <c r="C79" s="15" t="s">
        <v>20</v>
      </c>
      <c r="D79" s="63" t="s">
        <v>21</v>
      </c>
      <c r="E79" s="118" t="s">
        <v>102</v>
      </c>
      <c r="F79" s="119">
        <v>280</v>
      </c>
      <c r="G79" s="120">
        <v>11.02</v>
      </c>
      <c r="H79" s="35">
        <v>13.5</v>
      </c>
      <c r="I79" s="35">
        <v>59.73</v>
      </c>
      <c r="J79" s="78">
        <v>393.52</v>
      </c>
      <c r="K79" s="39" t="s">
        <v>101</v>
      </c>
      <c r="L79" s="44">
        <v>40</v>
      </c>
    </row>
    <row r="80" spans="1:12" ht="15" x14ac:dyDescent="0.25">
      <c r="A80" s="16"/>
      <c r="B80" s="10"/>
      <c r="C80" s="6"/>
      <c r="D80" s="64" t="s">
        <v>22</v>
      </c>
      <c r="E80" s="55" t="s">
        <v>60</v>
      </c>
      <c r="F80" s="108">
        <v>200</v>
      </c>
      <c r="G80" s="108">
        <v>3.42</v>
      </c>
      <c r="H80" s="108">
        <v>3.5</v>
      </c>
      <c r="I80" s="108">
        <v>11.54</v>
      </c>
      <c r="J80" s="108">
        <v>91.3</v>
      </c>
      <c r="K80" s="79">
        <v>418</v>
      </c>
      <c r="L80" s="54">
        <v>25</v>
      </c>
    </row>
    <row r="81" spans="1:12" ht="15" x14ac:dyDescent="0.25">
      <c r="A81" s="16"/>
      <c r="B81" s="10"/>
      <c r="C81" s="6"/>
      <c r="D81" s="64" t="s">
        <v>23</v>
      </c>
      <c r="E81" s="55" t="s">
        <v>52</v>
      </c>
      <c r="F81" s="108">
        <v>40</v>
      </c>
      <c r="G81" s="108">
        <v>3.08</v>
      </c>
      <c r="H81" s="108">
        <v>0.96</v>
      </c>
      <c r="I81" s="108">
        <v>28</v>
      </c>
      <c r="J81" s="108">
        <v>113.6</v>
      </c>
      <c r="K81" s="79">
        <v>18</v>
      </c>
      <c r="L81" s="54">
        <v>8</v>
      </c>
    </row>
    <row r="82" spans="1:12" ht="11.25" customHeight="1" x14ac:dyDescent="0.25">
      <c r="A82" s="16"/>
      <c r="B82" s="10"/>
      <c r="C82" s="6"/>
      <c r="D82" s="65" t="s">
        <v>30</v>
      </c>
      <c r="E82" s="43"/>
      <c r="F82" s="66"/>
      <c r="G82" s="77"/>
      <c r="H82" s="77"/>
      <c r="I82" s="77"/>
      <c r="J82" s="66"/>
      <c r="K82" s="48"/>
      <c r="L82" s="54"/>
    </row>
    <row r="83" spans="1:12" ht="12.75" customHeight="1" x14ac:dyDescent="0.25">
      <c r="A83" s="16"/>
      <c r="B83" s="10"/>
      <c r="C83" s="6"/>
      <c r="D83" s="40" t="s">
        <v>43</v>
      </c>
      <c r="E83" s="36"/>
      <c r="F83" s="35"/>
      <c r="G83" s="37"/>
      <c r="H83" s="37"/>
      <c r="I83" s="37"/>
      <c r="J83" s="54"/>
      <c r="K83" s="48"/>
      <c r="L83" s="54"/>
    </row>
    <row r="84" spans="1:12" ht="15" x14ac:dyDescent="0.25">
      <c r="A84" s="17"/>
      <c r="B84" s="12"/>
      <c r="C84" s="4"/>
      <c r="D84" s="62" t="s">
        <v>33</v>
      </c>
      <c r="E84" s="49"/>
      <c r="F84" s="67">
        <f>SUM(F79:F83)</f>
        <v>520</v>
      </c>
      <c r="G84" s="67">
        <f>SUM(G79:G83)</f>
        <v>17.52</v>
      </c>
      <c r="H84" s="67">
        <f>SUM(H79:H83)</f>
        <v>17.96</v>
      </c>
      <c r="I84" s="67">
        <f>SUM(I79:I83)</f>
        <v>99.27</v>
      </c>
      <c r="J84" s="67">
        <f>SUM(J79:J83)</f>
        <v>598.41999999999996</v>
      </c>
      <c r="K84" s="68"/>
      <c r="L84" s="67">
        <f>SUM(L79:L83)</f>
        <v>73</v>
      </c>
    </row>
    <row r="85" spans="1:12" ht="15.75" thickBot="1" x14ac:dyDescent="0.3">
      <c r="A85" s="18">
        <f>A79</f>
        <v>2</v>
      </c>
      <c r="B85" s="8">
        <f>B79</f>
        <v>1</v>
      </c>
      <c r="C85" s="5" t="s">
        <v>25</v>
      </c>
      <c r="D85" s="61" t="s">
        <v>26</v>
      </c>
      <c r="E85" s="131" t="s">
        <v>69</v>
      </c>
      <c r="F85" s="131">
        <v>60</v>
      </c>
      <c r="G85" s="131">
        <v>1</v>
      </c>
      <c r="H85" s="131"/>
      <c r="I85" s="131">
        <v>2</v>
      </c>
      <c r="J85" s="131">
        <v>11</v>
      </c>
      <c r="K85" s="132">
        <v>15192</v>
      </c>
      <c r="L85" s="54">
        <v>10</v>
      </c>
    </row>
    <row r="86" spans="1:12" ht="15.75" thickBot="1" x14ac:dyDescent="0.3">
      <c r="A86" s="16"/>
      <c r="B86" s="10"/>
      <c r="C86" s="6"/>
      <c r="D86" s="61" t="s">
        <v>27</v>
      </c>
      <c r="E86" s="131" t="s">
        <v>90</v>
      </c>
      <c r="F86" s="131">
        <v>200</v>
      </c>
      <c r="G86" s="131">
        <v>6.96</v>
      </c>
      <c r="H86" s="131">
        <v>13.5</v>
      </c>
      <c r="I86" s="131">
        <v>22.58</v>
      </c>
      <c r="J86" s="131">
        <v>228.32</v>
      </c>
      <c r="K86" s="132">
        <v>102</v>
      </c>
      <c r="L86" s="54">
        <v>30</v>
      </c>
    </row>
    <row r="87" spans="1:12" ht="15" x14ac:dyDescent="0.25">
      <c r="A87" s="16"/>
      <c r="B87" s="10"/>
      <c r="C87" s="6"/>
      <c r="D87" s="61" t="s">
        <v>28</v>
      </c>
      <c r="E87" s="133" t="s">
        <v>91</v>
      </c>
      <c r="F87" s="133">
        <v>240</v>
      </c>
      <c r="G87" s="133">
        <v>18.440000000000001</v>
      </c>
      <c r="H87" s="133">
        <v>15.02</v>
      </c>
      <c r="I87" s="133">
        <v>33.700000000000003</v>
      </c>
      <c r="J87" s="133">
        <v>347.17</v>
      </c>
      <c r="K87" s="134">
        <v>291</v>
      </c>
      <c r="L87" s="54">
        <v>28.57</v>
      </c>
    </row>
    <row r="88" spans="1:12" ht="15" x14ac:dyDescent="0.25">
      <c r="A88" s="16"/>
      <c r="B88" s="10"/>
      <c r="C88" s="6"/>
      <c r="D88" s="61" t="s">
        <v>29</v>
      </c>
      <c r="E88" s="135"/>
      <c r="F88" s="135"/>
      <c r="G88" s="135"/>
      <c r="H88" s="135"/>
      <c r="I88" s="135"/>
      <c r="J88" s="135"/>
      <c r="K88" s="135"/>
      <c r="L88" s="54"/>
    </row>
    <row r="89" spans="1:12" ht="15.75" thickBot="1" x14ac:dyDescent="0.3">
      <c r="A89" s="16"/>
      <c r="B89" s="10"/>
      <c r="C89" s="6"/>
      <c r="D89" s="61" t="s">
        <v>30</v>
      </c>
      <c r="E89" s="131" t="s">
        <v>92</v>
      </c>
      <c r="F89" s="131">
        <v>200</v>
      </c>
      <c r="G89" s="131">
        <v>0.08</v>
      </c>
      <c r="H89" s="131">
        <v>1.44</v>
      </c>
      <c r="I89" s="131">
        <v>10.79</v>
      </c>
      <c r="J89" s="131">
        <v>41.04</v>
      </c>
      <c r="K89" s="132">
        <v>240</v>
      </c>
      <c r="L89" s="54">
        <v>10</v>
      </c>
    </row>
    <row r="90" spans="1:12" ht="15.75" thickBot="1" x14ac:dyDescent="0.3">
      <c r="A90" s="16"/>
      <c r="B90" s="10"/>
      <c r="C90" s="6"/>
      <c r="D90" s="61" t="s">
        <v>31</v>
      </c>
      <c r="E90" s="131" t="s">
        <v>52</v>
      </c>
      <c r="F90" s="131">
        <v>40</v>
      </c>
      <c r="G90" s="131">
        <v>3.08</v>
      </c>
      <c r="H90" s="131">
        <v>0.96</v>
      </c>
      <c r="I90" s="131">
        <v>28</v>
      </c>
      <c r="J90" s="131">
        <v>113.6</v>
      </c>
      <c r="K90" s="132">
        <v>18</v>
      </c>
      <c r="L90" s="54">
        <v>8</v>
      </c>
    </row>
    <row r="91" spans="1:12" ht="15.75" thickBot="1" x14ac:dyDescent="0.3">
      <c r="A91" s="16"/>
      <c r="B91" s="10"/>
      <c r="C91" s="6"/>
      <c r="D91" s="61" t="s">
        <v>32</v>
      </c>
      <c r="E91" s="131" t="s">
        <v>74</v>
      </c>
      <c r="F91" s="131">
        <v>20</v>
      </c>
      <c r="G91" s="131">
        <v>0.94</v>
      </c>
      <c r="H91" s="131">
        <v>0.14000000000000001</v>
      </c>
      <c r="I91" s="131">
        <v>6.22</v>
      </c>
      <c r="J91" s="131">
        <v>42.8</v>
      </c>
      <c r="K91" s="132">
        <v>19</v>
      </c>
      <c r="L91" s="54">
        <v>4</v>
      </c>
    </row>
    <row r="92" spans="1:12" ht="15" x14ac:dyDescent="0.25">
      <c r="A92" s="17"/>
      <c r="B92" s="12"/>
      <c r="C92" s="4"/>
      <c r="D92" s="62" t="s">
        <v>33</v>
      </c>
      <c r="E92" s="49"/>
      <c r="F92" s="67"/>
      <c r="G92" s="67">
        <f>SUM(G85:G91)</f>
        <v>30.500000000000004</v>
      </c>
      <c r="H92" s="67">
        <f>SUM(H85:H91)</f>
        <v>31.060000000000002</v>
      </c>
      <c r="I92" s="67">
        <f>SUM(I85:I91)</f>
        <v>103.28999999999999</v>
      </c>
      <c r="J92" s="67">
        <f>SUM(J85:J91)</f>
        <v>783.93</v>
      </c>
      <c r="K92" s="68"/>
      <c r="L92" s="67">
        <f>SUM(L85:L91)</f>
        <v>90.57</v>
      </c>
    </row>
    <row r="93" spans="1:12" ht="15.75" thickBot="1" x14ac:dyDescent="0.25">
      <c r="A93" s="21">
        <f>A79</f>
        <v>2</v>
      </c>
      <c r="B93" s="22">
        <f>B79</f>
        <v>1</v>
      </c>
      <c r="C93" s="139" t="s">
        <v>4</v>
      </c>
      <c r="D93" s="140"/>
      <c r="E93" s="115"/>
      <c r="F93" s="116">
        <f>F84+F92</f>
        <v>520</v>
      </c>
      <c r="G93" s="116">
        <f>G84+G92</f>
        <v>48.02</v>
      </c>
      <c r="H93" s="116">
        <f>H84+H92</f>
        <v>49.02</v>
      </c>
      <c r="I93" s="116">
        <f>I84+I92</f>
        <v>202.56</v>
      </c>
      <c r="J93" s="116">
        <f>J84+J92</f>
        <v>1382.35</v>
      </c>
      <c r="K93" s="70"/>
      <c r="L93" s="70">
        <f>L84+L92</f>
        <v>163.57</v>
      </c>
    </row>
    <row r="94" spans="1:12" ht="15" x14ac:dyDescent="0.25">
      <c r="A94" s="9">
        <v>2</v>
      </c>
      <c r="B94" s="10">
        <v>2</v>
      </c>
      <c r="C94" s="15" t="s">
        <v>20</v>
      </c>
      <c r="D94" s="63" t="s">
        <v>21</v>
      </c>
      <c r="E94" s="90" t="s">
        <v>61</v>
      </c>
      <c r="F94" s="90">
        <v>200</v>
      </c>
      <c r="G94" s="90">
        <v>9.75</v>
      </c>
      <c r="H94" s="90">
        <v>13.18</v>
      </c>
      <c r="I94" s="90">
        <v>15.29</v>
      </c>
      <c r="J94" s="90">
        <v>210.11</v>
      </c>
      <c r="K94" s="75">
        <v>239</v>
      </c>
      <c r="L94" s="44">
        <v>66.67</v>
      </c>
    </row>
    <row r="95" spans="1:12" ht="15" x14ac:dyDescent="0.25">
      <c r="A95" s="9"/>
      <c r="B95" s="10"/>
      <c r="C95" s="6"/>
      <c r="D95" s="64" t="s">
        <v>22</v>
      </c>
      <c r="E95" s="46" t="s">
        <v>111</v>
      </c>
      <c r="F95" s="46">
        <v>200</v>
      </c>
      <c r="G95" s="46">
        <v>2.71</v>
      </c>
      <c r="H95" s="46">
        <v>2.85</v>
      </c>
      <c r="I95" s="46">
        <v>11.74</v>
      </c>
      <c r="J95" s="46">
        <v>86.63</v>
      </c>
      <c r="K95" s="76">
        <v>415</v>
      </c>
      <c r="L95" s="54">
        <v>8</v>
      </c>
    </row>
    <row r="96" spans="1:12" ht="15" x14ac:dyDescent="0.25">
      <c r="A96" s="9"/>
      <c r="B96" s="10"/>
      <c r="C96" s="6"/>
      <c r="D96" s="64" t="s">
        <v>23</v>
      </c>
      <c r="E96" s="46" t="s">
        <v>49</v>
      </c>
      <c r="F96" s="46">
        <v>60</v>
      </c>
      <c r="G96" s="46">
        <v>4.62</v>
      </c>
      <c r="H96" s="46">
        <v>1.44</v>
      </c>
      <c r="I96" s="46">
        <v>42</v>
      </c>
      <c r="J96" s="46">
        <v>170.4</v>
      </c>
      <c r="K96" s="76">
        <v>18</v>
      </c>
      <c r="L96" s="54">
        <v>12</v>
      </c>
    </row>
    <row r="97" spans="1:12" ht="15" x14ac:dyDescent="0.25">
      <c r="A97" s="16"/>
      <c r="B97" s="10"/>
      <c r="C97" s="6"/>
      <c r="D97" s="80" t="s">
        <v>43</v>
      </c>
      <c r="E97" s="46" t="s">
        <v>62</v>
      </c>
      <c r="F97" s="46">
        <v>40</v>
      </c>
      <c r="G97" s="46">
        <v>3.08</v>
      </c>
      <c r="H97" s="46">
        <v>1.1599999999999999</v>
      </c>
      <c r="I97" s="46">
        <v>27.2</v>
      </c>
      <c r="J97" s="46">
        <v>120</v>
      </c>
      <c r="K97" s="76">
        <v>9</v>
      </c>
      <c r="L97" s="54">
        <v>30</v>
      </c>
    </row>
    <row r="98" spans="1:12" ht="15" x14ac:dyDescent="0.25">
      <c r="A98" s="11"/>
      <c r="B98" s="12"/>
      <c r="C98" s="4"/>
      <c r="D98" s="62" t="s">
        <v>33</v>
      </c>
      <c r="E98" s="49"/>
      <c r="F98" s="67">
        <f>SUM(F94:F97)</f>
        <v>500</v>
      </c>
      <c r="G98" s="67">
        <f>SUM(G94:G97)</f>
        <v>20.160000000000004</v>
      </c>
      <c r="H98" s="67">
        <f>SUM(H94:H97)</f>
        <v>18.630000000000003</v>
      </c>
      <c r="I98" s="67">
        <f>SUM(I94:I97)</f>
        <v>96.23</v>
      </c>
      <c r="J98" s="67">
        <f>SUM(J94:J97)</f>
        <v>587.14</v>
      </c>
      <c r="K98" s="67"/>
      <c r="L98" s="67">
        <f>SUM(L94:L97)</f>
        <v>116.67</v>
      </c>
    </row>
    <row r="99" spans="1:12" ht="15.75" thickBot="1" x14ac:dyDescent="0.3">
      <c r="A99" s="8">
        <f>A94</f>
        <v>2</v>
      </c>
      <c r="B99" s="8">
        <f>B94</f>
        <v>2</v>
      </c>
      <c r="C99" s="5" t="s">
        <v>25</v>
      </c>
      <c r="D99" s="61" t="s">
        <v>26</v>
      </c>
      <c r="E99" s="131" t="s">
        <v>69</v>
      </c>
      <c r="F99" s="131">
        <v>60</v>
      </c>
      <c r="G99" s="131">
        <v>1</v>
      </c>
      <c r="H99" s="131"/>
      <c r="I99" s="131">
        <v>2</v>
      </c>
      <c r="J99" s="131">
        <v>11</v>
      </c>
      <c r="K99" s="132">
        <v>15192</v>
      </c>
      <c r="L99" s="54">
        <v>10</v>
      </c>
    </row>
    <row r="100" spans="1:12" ht="15.75" thickBot="1" x14ac:dyDescent="0.3">
      <c r="A100" s="9"/>
      <c r="B100" s="10"/>
      <c r="C100" s="6"/>
      <c r="D100" s="61" t="s">
        <v>27</v>
      </c>
      <c r="E100" s="131" t="s">
        <v>93</v>
      </c>
      <c r="F100" s="131">
        <v>200</v>
      </c>
      <c r="G100" s="131">
        <v>4.97</v>
      </c>
      <c r="H100" s="131">
        <v>8.3800000000000008</v>
      </c>
      <c r="I100" s="131">
        <v>14.67</v>
      </c>
      <c r="J100" s="131">
        <v>149.82</v>
      </c>
      <c r="K100" s="132">
        <v>151</v>
      </c>
      <c r="L100" s="54">
        <v>30</v>
      </c>
    </row>
    <row r="101" spans="1:12" ht="15.75" thickBot="1" x14ac:dyDescent="0.3">
      <c r="A101" s="9"/>
      <c r="B101" s="10"/>
      <c r="C101" s="6"/>
      <c r="D101" s="61" t="s">
        <v>28</v>
      </c>
      <c r="E101" s="131" t="s">
        <v>94</v>
      </c>
      <c r="F101" s="131">
        <v>110</v>
      </c>
      <c r="G101" s="131">
        <v>7.13</v>
      </c>
      <c r="H101" s="131">
        <v>7.9</v>
      </c>
      <c r="I101" s="131">
        <v>8.84</v>
      </c>
      <c r="J101" s="131">
        <v>246.44</v>
      </c>
      <c r="K101" s="132">
        <v>318</v>
      </c>
      <c r="L101" s="54">
        <v>22.5</v>
      </c>
    </row>
    <row r="102" spans="1:12" ht="15.75" thickBot="1" x14ac:dyDescent="0.3">
      <c r="A102" s="9"/>
      <c r="B102" s="10"/>
      <c r="C102" s="6"/>
      <c r="D102" s="61" t="s">
        <v>29</v>
      </c>
      <c r="E102" s="131" t="s">
        <v>84</v>
      </c>
      <c r="F102" s="131">
        <v>150</v>
      </c>
      <c r="G102" s="131">
        <v>6.36</v>
      </c>
      <c r="H102" s="131">
        <v>4.33</v>
      </c>
      <c r="I102" s="131">
        <v>20.55</v>
      </c>
      <c r="J102" s="131">
        <v>102.4</v>
      </c>
      <c r="K102" s="132">
        <v>302</v>
      </c>
      <c r="L102" s="54">
        <v>16.670000000000002</v>
      </c>
    </row>
    <row r="103" spans="1:12" ht="15.75" thickBot="1" x14ac:dyDescent="0.3">
      <c r="A103" s="9"/>
      <c r="B103" s="10"/>
      <c r="C103" s="6"/>
      <c r="D103" s="61" t="s">
        <v>30</v>
      </c>
      <c r="E103" s="131" t="s">
        <v>95</v>
      </c>
      <c r="F103" s="131">
        <v>200</v>
      </c>
      <c r="G103" s="131">
        <v>6.36</v>
      </c>
      <c r="H103" s="131">
        <v>4.33</v>
      </c>
      <c r="I103" s="131">
        <v>20.55</v>
      </c>
      <c r="J103" s="131">
        <v>102.4</v>
      </c>
      <c r="K103" s="132">
        <v>349</v>
      </c>
      <c r="L103" s="54">
        <v>10</v>
      </c>
    </row>
    <row r="104" spans="1:12" ht="15.75" thickBot="1" x14ac:dyDescent="0.3">
      <c r="A104" s="9"/>
      <c r="B104" s="10"/>
      <c r="C104" s="6"/>
      <c r="D104" s="61" t="s">
        <v>31</v>
      </c>
      <c r="E104" s="131" t="s">
        <v>66</v>
      </c>
      <c r="F104" s="131">
        <v>20</v>
      </c>
      <c r="G104" s="131">
        <v>1.54</v>
      </c>
      <c r="H104" s="131">
        <v>0.48</v>
      </c>
      <c r="I104" s="131">
        <v>14</v>
      </c>
      <c r="J104" s="131">
        <v>56.8</v>
      </c>
      <c r="K104" s="132">
        <v>18</v>
      </c>
      <c r="L104" s="54">
        <v>4</v>
      </c>
    </row>
    <row r="105" spans="1:12" ht="15.75" thickBot="1" x14ac:dyDescent="0.3">
      <c r="A105" s="9"/>
      <c r="B105" s="10"/>
      <c r="C105" s="6"/>
      <c r="D105" s="61" t="s">
        <v>32</v>
      </c>
      <c r="E105" s="131" t="s">
        <v>74</v>
      </c>
      <c r="F105" s="131">
        <v>20</v>
      </c>
      <c r="G105" s="131">
        <v>0.94</v>
      </c>
      <c r="H105" s="131">
        <v>0.14000000000000001</v>
      </c>
      <c r="I105" s="131">
        <v>6.22</v>
      </c>
      <c r="J105" s="131">
        <v>42.8</v>
      </c>
      <c r="K105" s="132">
        <v>19</v>
      </c>
      <c r="L105" s="54">
        <v>4</v>
      </c>
    </row>
    <row r="106" spans="1:12" ht="15" x14ac:dyDescent="0.25">
      <c r="A106" s="11"/>
      <c r="B106" s="12"/>
      <c r="C106" s="4"/>
      <c r="D106" s="62" t="s">
        <v>33</v>
      </c>
      <c r="E106" s="49"/>
      <c r="F106" s="67">
        <f>SUM(F99:F105)</f>
        <v>760</v>
      </c>
      <c r="G106" s="67">
        <f>SUM(G99:G105)</f>
        <v>28.3</v>
      </c>
      <c r="H106" s="67">
        <f>SUM(H99:H105)</f>
        <v>25.56</v>
      </c>
      <c r="I106" s="67">
        <f>SUM(I99:I105)</f>
        <v>86.83</v>
      </c>
      <c r="J106" s="67">
        <f>SUM(J99:J105)</f>
        <v>711.65999999999985</v>
      </c>
      <c r="K106" s="68"/>
      <c r="L106" s="67">
        <f>SUM(L99:L105)</f>
        <v>97.17</v>
      </c>
    </row>
    <row r="107" spans="1:12" ht="15.75" thickBot="1" x14ac:dyDescent="0.25">
      <c r="A107" s="23">
        <f>A94</f>
        <v>2</v>
      </c>
      <c r="B107" s="23">
        <f>B94</f>
        <v>2</v>
      </c>
      <c r="C107" s="139" t="s">
        <v>4</v>
      </c>
      <c r="D107" s="140"/>
      <c r="E107" s="115"/>
      <c r="F107" s="116">
        <f>F98+F106</f>
        <v>1260</v>
      </c>
      <c r="G107" s="116">
        <f>G98+G106</f>
        <v>48.460000000000008</v>
      </c>
      <c r="H107" s="116">
        <f>H98+H106</f>
        <v>44.19</v>
      </c>
      <c r="I107" s="116">
        <f>I98+I106</f>
        <v>183.06</v>
      </c>
      <c r="J107" s="116">
        <f>J98+J106</f>
        <v>1298.7999999999997</v>
      </c>
      <c r="K107" s="116"/>
      <c r="L107" s="70">
        <f>L98+L106</f>
        <v>213.84</v>
      </c>
    </row>
    <row r="108" spans="1:12" ht="15" x14ac:dyDescent="0.25">
      <c r="A108" s="13">
        <v>2</v>
      </c>
      <c r="B108" s="14">
        <v>3</v>
      </c>
      <c r="C108" s="15" t="s">
        <v>20</v>
      </c>
      <c r="D108" s="63" t="s">
        <v>21</v>
      </c>
      <c r="E108" s="90" t="s">
        <v>63</v>
      </c>
      <c r="F108" s="90">
        <v>200</v>
      </c>
      <c r="G108" s="90">
        <v>4.4800000000000004</v>
      </c>
      <c r="H108" s="90">
        <v>5.12</v>
      </c>
      <c r="I108" s="90">
        <v>10.4</v>
      </c>
      <c r="J108" s="90">
        <v>332.2</v>
      </c>
      <c r="K108" s="117">
        <v>199</v>
      </c>
      <c r="L108" s="44">
        <v>20</v>
      </c>
    </row>
    <row r="109" spans="1:12" ht="15" x14ac:dyDescent="0.25">
      <c r="A109" s="16"/>
      <c r="B109" s="10"/>
      <c r="C109" s="6"/>
      <c r="D109" s="64" t="s">
        <v>22</v>
      </c>
      <c r="E109" s="46" t="s">
        <v>44</v>
      </c>
      <c r="F109" s="46">
        <v>200</v>
      </c>
      <c r="G109" s="46">
        <v>0.27</v>
      </c>
      <c r="H109" s="46">
        <v>0.05</v>
      </c>
      <c r="I109" s="46">
        <v>5.75</v>
      </c>
      <c r="J109" s="46">
        <v>22.5</v>
      </c>
      <c r="K109" s="76" t="s">
        <v>59</v>
      </c>
      <c r="L109" s="54">
        <v>8</v>
      </c>
    </row>
    <row r="110" spans="1:12" ht="15.75" customHeight="1" x14ac:dyDescent="0.25">
      <c r="A110" s="16"/>
      <c r="B110" s="10"/>
      <c r="C110" s="6"/>
      <c r="D110" s="64" t="s">
        <v>23</v>
      </c>
      <c r="E110" s="46" t="s">
        <v>49</v>
      </c>
      <c r="F110" s="46">
        <v>60</v>
      </c>
      <c r="G110" s="46">
        <v>4.62</v>
      </c>
      <c r="H110" s="46">
        <v>1.44</v>
      </c>
      <c r="I110" s="46">
        <v>42</v>
      </c>
      <c r="J110" s="46">
        <v>170.4</v>
      </c>
      <c r="K110" s="76">
        <v>18</v>
      </c>
      <c r="L110" s="54">
        <v>12</v>
      </c>
    </row>
    <row r="111" spans="1:12" ht="15" x14ac:dyDescent="0.25">
      <c r="A111" s="16"/>
      <c r="B111" s="10"/>
      <c r="C111" s="6"/>
      <c r="D111" s="80" t="s">
        <v>43</v>
      </c>
      <c r="E111" s="46" t="s">
        <v>62</v>
      </c>
      <c r="F111" s="46">
        <v>40</v>
      </c>
      <c r="G111" s="46">
        <v>3.08</v>
      </c>
      <c r="H111" s="46">
        <v>7.32</v>
      </c>
      <c r="I111" s="46">
        <v>10.36</v>
      </c>
      <c r="J111" s="46">
        <v>138.24</v>
      </c>
      <c r="K111" s="76">
        <v>590</v>
      </c>
      <c r="L111" s="54">
        <v>8</v>
      </c>
    </row>
    <row r="112" spans="1:12" ht="15" x14ac:dyDescent="0.25">
      <c r="A112" s="17"/>
      <c r="B112" s="12"/>
      <c r="C112" s="4"/>
      <c r="D112" s="62" t="s">
        <v>33</v>
      </c>
      <c r="E112" s="49"/>
      <c r="F112" s="67">
        <f>SUM(F108:F111)</f>
        <v>500</v>
      </c>
      <c r="G112" s="67">
        <f>SUM(G108:G111)</f>
        <v>12.450000000000001</v>
      </c>
      <c r="H112" s="67">
        <f>SUM(H108:H111)</f>
        <v>13.93</v>
      </c>
      <c r="I112" s="67">
        <f>SUM(I108:I111)</f>
        <v>68.509999999999991</v>
      </c>
      <c r="J112" s="67">
        <f>SUM(J108:J111)</f>
        <v>663.34</v>
      </c>
      <c r="K112" s="68"/>
      <c r="L112" s="67">
        <f>SUM(L108:L111)</f>
        <v>48</v>
      </c>
    </row>
    <row r="113" spans="1:12" ht="15.75" thickBot="1" x14ac:dyDescent="0.3">
      <c r="A113" s="18">
        <f>A108</f>
        <v>2</v>
      </c>
      <c r="B113" s="8">
        <f>B108</f>
        <v>3</v>
      </c>
      <c r="C113" s="5" t="s">
        <v>25</v>
      </c>
      <c r="D113" s="61" t="s">
        <v>26</v>
      </c>
      <c r="E113" s="131" t="s">
        <v>69</v>
      </c>
      <c r="F113" s="131">
        <v>60</v>
      </c>
      <c r="G113" s="131">
        <v>1</v>
      </c>
      <c r="H113" s="131"/>
      <c r="I113" s="131">
        <v>2</v>
      </c>
      <c r="J113" s="131">
        <v>11</v>
      </c>
      <c r="K113" s="132">
        <v>15192</v>
      </c>
      <c r="L113" s="54">
        <v>10</v>
      </c>
    </row>
    <row r="114" spans="1:12" ht="15.75" thickBot="1" x14ac:dyDescent="0.3">
      <c r="A114" s="16"/>
      <c r="B114" s="10"/>
      <c r="C114" s="6"/>
      <c r="D114" s="61" t="s">
        <v>27</v>
      </c>
      <c r="E114" s="131" t="s">
        <v>96</v>
      </c>
      <c r="F114" s="131">
        <v>200</v>
      </c>
      <c r="G114" s="131">
        <v>8.06</v>
      </c>
      <c r="H114" s="131">
        <v>11.6</v>
      </c>
      <c r="I114" s="131">
        <v>31.6</v>
      </c>
      <c r="J114" s="131">
        <v>143.6</v>
      </c>
      <c r="K114" s="132">
        <v>318</v>
      </c>
      <c r="L114" s="54">
        <v>30</v>
      </c>
    </row>
    <row r="115" spans="1:12" ht="15.75" thickBot="1" x14ac:dyDescent="0.3">
      <c r="A115" s="16"/>
      <c r="B115" s="10"/>
      <c r="C115" s="6"/>
      <c r="D115" s="61" t="s">
        <v>28</v>
      </c>
      <c r="E115" s="131" t="s">
        <v>97</v>
      </c>
      <c r="F115" s="131">
        <v>90</v>
      </c>
      <c r="G115" s="131">
        <v>19.96</v>
      </c>
      <c r="H115" s="131">
        <v>21.75</v>
      </c>
      <c r="I115" s="131">
        <v>13.39</v>
      </c>
      <c r="J115" s="131">
        <v>282.48</v>
      </c>
      <c r="K115" s="132">
        <v>49</v>
      </c>
      <c r="L115" s="54">
        <v>27</v>
      </c>
    </row>
    <row r="116" spans="1:12" ht="15.75" thickBot="1" x14ac:dyDescent="0.3">
      <c r="A116" s="16"/>
      <c r="B116" s="10"/>
      <c r="C116" s="6"/>
      <c r="D116" s="61" t="s">
        <v>29</v>
      </c>
      <c r="E116" s="131" t="s">
        <v>98</v>
      </c>
      <c r="F116" s="131">
        <v>150</v>
      </c>
      <c r="G116" s="131">
        <v>2.84</v>
      </c>
      <c r="H116" s="131">
        <v>4.9400000000000004</v>
      </c>
      <c r="I116" s="131">
        <v>22.76</v>
      </c>
      <c r="J116" s="131">
        <v>212.44</v>
      </c>
      <c r="K116" s="132">
        <v>312</v>
      </c>
      <c r="L116" s="54">
        <v>8.33</v>
      </c>
    </row>
    <row r="117" spans="1:12" ht="15.75" thickBot="1" x14ac:dyDescent="0.3">
      <c r="A117" s="16"/>
      <c r="B117" s="10"/>
      <c r="C117" s="6"/>
      <c r="D117" s="61" t="s">
        <v>30</v>
      </c>
      <c r="E117" s="131" t="s">
        <v>81</v>
      </c>
      <c r="F117" s="131">
        <v>200</v>
      </c>
      <c r="G117" s="131">
        <v>0.1</v>
      </c>
      <c r="H117" s="131">
        <v>0.39</v>
      </c>
      <c r="I117" s="131">
        <v>8.14</v>
      </c>
      <c r="J117" s="131">
        <v>26.2</v>
      </c>
      <c r="K117" s="132">
        <v>428</v>
      </c>
      <c r="L117" s="54">
        <v>10</v>
      </c>
    </row>
    <row r="118" spans="1:12" ht="15.75" thickBot="1" x14ac:dyDescent="0.3">
      <c r="A118" s="16"/>
      <c r="B118" s="10"/>
      <c r="C118" s="6"/>
      <c r="D118" s="61" t="s">
        <v>31</v>
      </c>
      <c r="E118" s="131" t="s">
        <v>52</v>
      </c>
      <c r="F118" s="131">
        <v>40</v>
      </c>
      <c r="G118" s="131">
        <v>3.08</v>
      </c>
      <c r="H118" s="131">
        <v>0.96</v>
      </c>
      <c r="I118" s="131">
        <v>28</v>
      </c>
      <c r="J118" s="131">
        <v>113.6</v>
      </c>
      <c r="K118" s="132">
        <v>18</v>
      </c>
      <c r="L118" s="54">
        <v>8</v>
      </c>
    </row>
    <row r="119" spans="1:12" ht="15.75" thickBot="1" x14ac:dyDescent="0.3">
      <c r="A119" s="16"/>
      <c r="B119" s="10"/>
      <c r="C119" s="6"/>
      <c r="D119" s="61" t="s">
        <v>32</v>
      </c>
      <c r="E119" s="131" t="s">
        <v>74</v>
      </c>
      <c r="F119" s="131">
        <v>20</v>
      </c>
      <c r="G119" s="131">
        <v>0.94</v>
      </c>
      <c r="H119" s="131">
        <v>0.14000000000000001</v>
      </c>
      <c r="I119" s="131">
        <v>6.22</v>
      </c>
      <c r="J119" s="131">
        <v>42.8</v>
      </c>
      <c r="K119" s="132">
        <v>19</v>
      </c>
      <c r="L119" s="54">
        <v>4</v>
      </c>
    </row>
    <row r="120" spans="1:12" ht="15" x14ac:dyDescent="0.25">
      <c r="A120" s="17"/>
      <c r="B120" s="12"/>
      <c r="C120" s="4"/>
      <c r="D120" s="62" t="s">
        <v>33</v>
      </c>
      <c r="E120" s="49"/>
      <c r="F120" s="67">
        <f>SUM(F113:F119)</f>
        <v>760</v>
      </c>
      <c r="G120" s="67">
        <f>SUM(G113:G119)</f>
        <v>35.980000000000004</v>
      </c>
      <c r="H120" s="67">
        <f>SUM(H113:H119)</f>
        <v>39.78</v>
      </c>
      <c r="I120" s="67">
        <f>SUM(I113:I119)</f>
        <v>112.11</v>
      </c>
      <c r="J120" s="67">
        <f>SUM(J113:J119)</f>
        <v>832.12</v>
      </c>
      <c r="K120" s="68"/>
      <c r="L120" s="67">
        <f>SUM(L113:L119)</f>
        <v>97.33</v>
      </c>
    </row>
    <row r="121" spans="1:12" ht="15.75" thickBot="1" x14ac:dyDescent="0.25">
      <c r="A121" s="21">
        <f>A108</f>
        <v>2</v>
      </c>
      <c r="B121" s="22">
        <f>B108</f>
        <v>3</v>
      </c>
      <c r="C121" s="139" t="s">
        <v>4</v>
      </c>
      <c r="D121" s="140"/>
      <c r="E121" s="115"/>
      <c r="F121" s="116">
        <f>F112+F120</f>
        <v>1260</v>
      </c>
      <c r="G121" s="116">
        <f>G112+G120</f>
        <v>48.430000000000007</v>
      </c>
      <c r="H121" s="116">
        <f>H112+H120</f>
        <v>53.71</v>
      </c>
      <c r="I121" s="116">
        <f>I112+I120</f>
        <v>180.62</v>
      </c>
      <c r="J121" s="116">
        <f>J112+J120</f>
        <v>1495.46</v>
      </c>
      <c r="K121" s="116"/>
      <c r="L121" s="70">
        <f>L112+L120</f>
        <v>145.32999999999998</v>
      </c>
    </row>
    <row r="122" spans="1:12" ht="25.5" x14ac:dyDescent="0.25">
      <c r="A122" s="13">
        <v>2</v>
      </c>
      <c r="B122" s="14">
        <v>4</v>
      </c>
      <c r="C122" s="15" t="s">
        <v>20</v>
      </c>
      <c r="D122" s="63" t="s">
        <v>21</v>
      </c>
      <c r="E122" s="90" t="s">
        <v>110</v>
      </c>
      <c r="F122" s="90">
        <v>300</v>
      </c>
      <c r="G122" s="92">
        <v>20.89</v>
      </c>
      <c r="H122" s="92">
        <v>4.87</v>
      </c>
      <c r="I122" s="92">
        <v>88.73</v>
      </c>
      <c r="J122" s="92">
        <v>376.86</v>
      </c>
      <c r="K122" s="92" t="s">
        <v>108</v>
      </c>
      <c r="L122" s="81">
        <v>81.67</v>
      </c>
    </row>
    <row r="123" spans="1:12" ht="15" x14ac:dyDescent="0.25">
      <c r="A123" s="16"/>
      <c r="B123" s="10"/>
      <c r="C123" s="6"/>
      <c r="D123" s="64" t="s">
        <v>22</v>
      </c>
      <c r="E123" s="111" t="s">
        <v>64</v>
      </c>
      <c r="F123" s="111">
        <v>200</v>
      </c>
      <c r="G123" s="111">
        <v>3.42</v>
      </c>
      <c r="H123" s="111">
        <v>3.5</v>
      </c>
      <c r="I123" s="111">
        <v>12.33</v>
      </c>
      <c r="J123" s="111">
        <v>94.25</v>
      </c>
      <c r="K123" s="112" t="s">
        <v>65</v>
      </c>
      <c r="L123" s="82">
        <v>20</v>
      </c>
    </row>
    <row r="124" spans="1:12" ht="15" x14ac:dyDescent="0.25">
      <c r="A124" s="16"/>
      <c r="B124" s="10"/>
      <c r="C124" s="6"/>
      <c r="D124" s="64" t="s">
        <v>23</v>
      </c>
      <c r="E124" s="111" t="s">
        <v>52</v>
      </c>
      <c r="F124" s="111">
        <v>40</v>
      </c>
      <c r="G124" s="111">
        <v>3.08</v>
      </c>
      <c r="H124" s="111">
        <v>0.96</v>
      </c>
      <c r="I124" s="111">
        <v>28</v>
      </c>
      <c r="J124" s="111">
        <v>113.6</v>
      </c>
      <c r="K124" s="112">
        <v>18</v>
      </c>
      <c r="L124" s="82">
        <v>8</v>
      </c>
    </row>
    <row r="125" spans="1:12" ht="15" x14ac:dyDescent="0.25">
      <c r="A125" s="16"/>
      <c r="B125" s="10"/>
      <c r="C125" s="6"/>
      <c r="D125" s="61" t="s">
        <v>24</v>
      </c>
      <c r="E125" s="109"/>
      <c r="F125" s="92"/>
      <c r="G125" s="92"/>
      <c r="H125" s="92"/>
      <c r="I125" s="92"/>
      <c r="J125" s="92"/>
      <c r="K125" s="110"/>
      <c r="L125" s="54"/>
    </row>
    <row r="126" spans="1:12" ht="14.25" customHeight="1" x14ac:dyDescent="0.25">
      <c r="A126" s="16"/>
      <c r="B126" s="10"/>
      <c r="C126" s="6"/>
      <c r="D126" s="40" t="s">
        <v>43</v>
      </c>
      <c r="E126" s="36"/>
      <c r="F126" s="35"/>
      <c r="G126" s="41"/>
      <c r="H126" s="41"/>
      <c r="I126" s="41"/>
      <c r="J126" s="54"/>
      <c r="K126" s="48"/>
      <c r="L126" s="54"/>
    </row>
    <row r="127" spans="1:12" ht="12" customHeight="1" x14ac:dyDescent="0.25">
      <c r="A127" s="17"/>
      <c r="B127" s="12"/>
      <c r="C127" s="4"/>
      <c r="D127" s="62" t="s">
        <v>33</v>
      </c>
      <c r="E127" s="49"/>
      <c r="F127" s="67">
        <f>SUM(F122:F126)</f>
        <v>540</v>
      </c>
      <c r="G127" s="67">
        <f>SUM(G122:G126)</f>
        <v>27.39</v>
      </c>
      <c r="H127" s="67">
        <f>SUM(H122:H126)</f>
        <v>9.3300000000000018</v>
      </c>
      <c r="I127" s="67">
        <f>SUM(I122:I126)</f>
        <v>129.06</v>
      </c>
      <c r="J127" s="67">
        <f>SUM(J122:J126)</f>
        <v>584.71</v>
      </c>
      <c r="K127" s="68"/>
      <c r="L127" s="67">
        <f>SUM(L122:L126)</f>
        <v>109.67</v>
      </c>
    </row>
    <row r="128" spans="1:12" ht="15.75" thickBot="1" x14ac:dyDescent="0.3">
      <c r="A128" s="18">
        <f>A122</f>
        <v>2</v>
      </c>
      <c r="B128" s="8">
        <f>B122</f>
        <v>4</v>
      </c>
      <c r="C128" s="5" t="s">
        <v>25</v>
      </c>
      <c r="D128" s="61" t="s">
        <v>26</v>
      </c>
      <c r="E128" s="131" t="s">
        <v>69</v>
      </c>
      <c r="F128" s="131">
        <v>60</v>
      </c>
      <c r="G128" s="131">
        <v>1</v>
      </c>
      <c r="H128" s="131"/>
      <c r="I128" s="131">
        <v>2</v>
      </c>
      <c r="J128" s="131">
        <v>11</v>
      </c>
      <c r="K128" s="132">
        <v>15192</v>
      </c>
      <c r="L128" s="54">
        <v>10</v>
      </c>
    </row>
    <row r="129" spans="1:12" ht="15.75" thickBot="1" x14ac:dyDescent="0.3">
      <c r="A129" s="16"/>
      <c r="B129" s="10"/>
      <c r="C129" s="6"/>
      <c r="D129" s="61" t="s">
        <v>27</v>
      </c>
      <c r="E129" s="131" t="s">
        <v>75</v>
      </c>
      <c r="F129" s="131">
        <v>200</v>
      </c>
      <c r="G129" s="131">
        <v>1.6</v>
      </c>
      <c r="H129" s="131">
        <v>5.35</v>
      </c>
      <c r="I129" s="131">
        <v>8.48</v>
      </c>
      <c r="J129" s="131">
        <v>159.36000000000001</v>
      </c>
      <c r="K129" s="132">
        <v>82</v>
      </c>
      <c r="L129" s="54">
        <v>30</v>
      </c>
    </row>
    <row r="130" spans="1:12" ht="15.75" thickBot="1" x14ac:dyDescent="0.3">
      <c r="A130" s="16"/>
      <c r="B130" s="10"/>
      <c r="C130" s="6"/>
      <c r="D130" s="61" t="s">
        <v>28</v>
      </c>
      <c r="E130" s="131" t="s">
        <v>99</v>
      </c>
      <c r="F130" s="131">
        <v>90</v>
      </c>
      <c r="G130" s="131">
        <v>10.44</v>
      </c>
      <c r="H130" s="131">
        <v>25.83</v>
      </c>
      <c r="I130" s="131">
        <v>3.31</v>
      </c>
      <c r="J130" s="131">
        <v>406.71</v>
      </c>
      <c r="K130" s="132">
        <v>245</v>
      </c>
      <c r="L130" s="54">
        <v>40.5</v>
      </c>
    </row>
    <row r="131" spans="1:12" ht="15.75" thickBot="1" x14ac:dyDescent="0.3">
      <c r="A131" s="16"/>
      <c r="B131" s="10"/>
      <c r="C131" s="6"/>
      <c r="D131" s="61" t="s">
        <v>29</v>
      </c>
      <c r="E131" s="131" t="s">
        <v>77</v>
      </c>
      <c r="F131" s="131">
        <v>150</v>
      </c>
      <c r="G131" s="131">
        <v>3.75</v>
      </c>
      <c r="H131" s="131">
        <v>4.1500000000000004</v>
      </c>
      <c r="I131" s="131">
        <v>29.19</v>
      </c>
      <c r="J131" s="131">
        <v>154.12</v>
      </c>
      <c r="K131" s="132">
        <v>304</v>
      </c>
      <c r="L131" s="54">
        <v>16.670000000000002</v>
      </c>
    </row>
    <row r="132" spans="1:12" ht="15.75" thickBot="1" x14ac:dyDescent="0.3">
      <c r="A132" s="16"/>
      <c r="B132" s="10"/>
      <c r="C132" s="6"/>
      <c r="D132" s="61" t="s">
        <v>30</v>
      </c>
      <c r="E132" s="131" t="s">
        <v>88</v>
      </c>
      <c r="F132" s="131">
        <v>200</v>
      </c>
      <c r="G132" s="131">
        <v>1</v>
      </c>
      <c r="H132" s="131">
        <v>0.2</v>
      </c>
      <c r="I132" s="131">
        <v>18</v>
      </c>
      <c r="J132" s="131">
        <v>84</v>
      </c>
      <c r="K132" s="132">
        <v>484</v>
      </c>
      <c r="L132" s="54">
        <v>10</v>
      </c>
    </row>
    <row r="133" spans="1:12" ht="15.75" thickBot="1" x14ac:dyDescent="0.3">
      <c r="A133" s="16"/>
      <c r="B133" s="10"/>
      <c r="C133" s="6"/>
      <c r="D133" s="61" t="s">
        <v>31</v>
      </c>
      <c r="E133" s="131" t="s">
        <v>66</v>
      </c>
      <c r="F133" s="131">
        <v>20</v>
      </c>
      <c r="G133" s="131">
        <v>1.54</v>
      </c>
      <c r="H133" s="131">
        <v>0.48</v>
      </c>
      <c r="I133" s="131">
        <v>14</v>
      </c>
      <c r="J133" s="131">
        <v>56.8</v>
      </c>
      <c r="K133" s="132">
        <v>18</v>
      </c>
      <c r="L133" s="54">
        <v>4</v>
      </c>
    </row>
    <row r="134" spans="1:12" ht="15.75" thickBot="1" x14ac:dyDescent="0.3">
      <c r="A134" s="16"/>
      <c r="B134" s="10"/>
      <c r="C134" s="6"/>
      <c r="D134" s="61" t="s">
        <v>32</v>
      </c>
      <c r="E134" s="131" t="s">
        <v>74</v>
      </c>
      <c r="F134" s="131">
        <v>20</v>
      </c>
      <c r="G134" s="131">
        <v>0.94</v>
      </c>
      <c r="H134" s="131">
        <v>0.14000000000000001</v>
      </c>
      <c r="I134" s="131">
        <v>6.22</v>
      </c>
      <c r="J134" s="131">
        <v>42.8</v>
      </c>
      <c r="K134" s="132">
        <v>19</v>
      </c>
      <c r="L134" s="54">
        <v>4</v>
      </c>
    </row>
    <row r="135" spans="1:12" ht="15" x14ac:dyDescent="0.25">
      <c r="A135" s="17"/>
      <c r="B135" s="12"/>
      <c r="C135" s="4"/>
      <c r="D135" s="62" t="s">
        <v>33</v>
      </c>
      <c r="E135" s="49"/>
      <c r="F135" s="67">
        <f>SUM(F128:F134)</f>
        <v>740</v>
      </c>
      <c r="G135" s="67">
        <f>SUM(G128:G134)</f>
        <v>20.27</v>
      </c>
      <c r="H135" s="67">
        <f>SUM(H128:H134)</f>
        <v>36.15</v>
      </c>
      <c r="I135" s="67">
        <f>SUM(I128:I134)</f>
        <v>81.2</v>
      </c>
      <c r="J135" s="67">
        <f>SUM(J128:J134)</f>
        <v>914.78999999999985</v>
      </c>
      <c r="K135" s="68"/>
      <c r="L135" s="67">
        <f>SUM(L128:L134)</f>
        <v>115.17</v>
      </c>
    </row>
    <row r="136" spans="1:12" ht="15.75" thickBot="1" x14ac:dyDescent="0.25">
      <c r="A136" s="21">
        <f>A122</f>
        <v>2</v>
      </c>
      <c r="B136" s="22">
        <f>B122</f>
        <v>4</v>
      </c>
      <c r="C136" s="139" t="s">
        <v>4</v>
      </c>
      <c r="D136" s="140"/>
      <c r="E136" s="115"/>
      <c r="F136" s="116">
        <f>F127+F135</f>
        <v>1280</v>
      </c>
      <c r="G136" s="116">
        <f>G127+G135</f>
        <v>47.66</v>
      </c>
      <c r="H136" s="116">
        <f>H127+H135</f>
        <v>45.480000000000004</v>
      </c>
      <c r="I136" s="116">
        <f>I127+I135</f>
        <v>210.26</v>
      </c>
      <c r="J136" s="116">
        <f>J127+J135</f>
        <v>1499.5</v>
      </c>
      <c r="K136" s="70"/>
      <c r="L136" s="70">
        <f>L127+L135</f>
        <v>224.84</v>
      </c>
    </row>
    <row r="137" spans="1:12" ht="15" x14ac:dyDescent="0.25">
      <c r="A137" s="13">
        <v>2</v>
      </c>
      <c r="B137" s="14">
        <v>5</v>
      </c>
      <c r="C137" s="15" t="s">
        <v>20</v>
      </c>
      <c r="D137" s="63" t="s">
        <v>21</v>
      </c>
      <c r="E137" s="114" t="s">
        <v>109</v>
      </c>
      <c r="F137" s="91">
        <v>240</v>
      </c>
      <c r="G137" s="91">
        <v>40.6</v>
      </c>
      <c r="H137" s="91">
        <v>37.700000000000003</v>
      </c>
      <c r="I137" s="91">
        <v>53.56</v>
      </c>
      <c r="J137" s="91">
        <v>487.01</v>
      </c>
      <c r="K137" s="75">
        <v>245</v>
      </c>
      <c r="L137" s="44">
        <v>85</v>
      </c>
    </row>
    <row r="138" spans="1:12" ht="15" x14ac:dyDescent="0.25">
      <c r="A138" s="16"/>
      <c r="B138" s="10"/>
      <c r="C138" s="6"/>
      <c r="D138" s="64" t="s">
        <v>22</v>
      </c>
      <c r="E138" s="111" t="s">
        <v>53</v>
      </c>
      <c r="F138" s="111">
        <v>200</v>
      </c>
      <c r="G138" s="111">
        <v>0.22</v>
      </c>
      <c r="H138" s="111">
        <v>0.05</v>
      </c>
      <c r="I138" s="111">
        <v>5.57</v>
      </c>
      <c r="J138" s="111">
        <v>20.95</v>
      </c>
      <c r="K138" s="76">
        <v>420</v>
      </c>
      <c r="L138" s="54">
        <v>8</v>
      </c>
    </row>
    <row r="139" spans="1:12" ht="15" x14ac:dyDescent="0.25">
      <c r="A139" s="16"/>
      <c r="B139" s="10"/>
      <c r="C139" s="6"/>
      <c r="D139" s="64" t="s">
        <v>23</v>
      </c>
      <c r="E139" s="111" t="s">
        <v>66</v>
      </c>
      <c r="F139" s="111">
        <v>20</v>
      </c>
      <c r="G139" s="111">
        <v>1.54</v>
      </c>
      <c r="H139" s="111">
        <v>0.48</v>
      </c>
      <c r="I139" s="111">
        <v>14</v>
      </c>
      <c r="J139" s="111">
        <v>56.8</v>
      </c>
      <c r="K139" s="76">
        <v>18</v>
      </c>
      <c r="L139" s="54">
        <v>4</v>
      </c>
    </row>
    <row r="140" spans="1:12" ht="15" x14ac:dyDescent="0.25">
      <c r="A140" s="16"/>
      <c r="B140" s="10"/>
      <c r="C140" s="6"/>
      <c r="D140" s="64" t="s">
        <v>24</v>
      </c>
      <c r="E140" s="111" t="s">
        <v>55</v>
      </c>
      <c r="F140" s="111">
        <v>100</v>
      </c>
      <c r="G140" s="111">
        <v>0.6</v>
      </c>
      <c r="H140" s="111"/>
      <c r="I140" s="111">
        <v>15</v>
      </c>
      <c r="J140" s="111">
        <v>40</v>
      </c>
      <c r="K140" s="76">
        <v>403</v>
      </c>
      <c r="L140" s="54">
        <v>30</v>
      </c>
    </row>
    <row r="141" spans="1:12" ht="11.25" customHeight="1" x14ac:dyDescent="0.25">
      <c r="A141" s="16"/>
      <c r="B141" s="10"/>
      <c r="C141" s="6"/>
      <c r="D141" s="40" t="s">
        <v>43</v>
      </c>
      <c r="E141" s="113"/>
      <c r="F141" s="93"/>
      <c r="G141" s="38"/>
      <c r="H141" s="38"/>
      <c r="I141" s="38"/>
      <c r="J141" s="92"/>
      <c r="K141" s="48"/>
      <c r="L141" s="54"/>
    </row>
    <row r="142" spans="1:12" ht="15.75" customHeight="1" x14ac:dyDescent="0.25">
      <c r="A142" s="17"/>
      <c r="B142" s="12"/>
      <c r="C142" s="4"/>
      <c r="D142" s="62" t="s">
        <v>33</v>
      </c>
      <c r="E142" s="49"/>
      <c r="F142" s="67">
        <f>SUM(F137:F141)</f>
        <v>560</v>
      </c>
      <c r="G142" s="67">
        <f>SUM(G137:G141)</f>
        <v>42.96</v>
      </c>
      <c r="H142" s="67">
        <f>SUM(H137:H141)</f>
        <v>38.229999999999997</v>
      </c>
      <c r="I142" s="67">
        <f>SUM(I137:I141)</f>
        <v>88.13</v>
      </c>
      <c r="J142" s="67">
        <f>SUM(J137:J141)</f>
        <v>604.76</v>
      </c>
      <c r="K142" s="68"/>
      <c r="L142" s="67">
        <f>SUM(L137:L141)</f>
        <v>127</v>
      </c>
    </row>
    <row r="143" spans="1:12" ht="15.75" thickBot="1" x14ac:dyDescent="0.3">
      <c r="A143" s="18">
        <f>A137</f>
        <v>2</v>
      </c>
      <c r="B143" s="8">
        <f>B137</f>
        <v>5</v>
      </c>
      <c r="C143" s="5" t="s">
        <v>25</v>
      </c>
      <c r="D143" s="61" t="s">
        <v>26</v>
      </c>
      <c r="E143" s="131" t="s">
        <v>69</v>
      </c>
      <c r="F143" s="131">
        <v>60</v>
      </c>
      <c r="G143" s="131">
        <v>1</v>
      </c>
      <c r="H143" s="131"/>
      <c r="I143" s="131">
        <v>2</v>
      </c>
      <c r="J143" s="131">
        <v>11</v>
      </c>
      <c r="K143" s="132">
        <v>15192</v>
      </c>
      <c r="L143" s="54">
        <v>10</v>
      </c>
    </row>
    <row r="144" spans="1:12" ht="15.75" thickBot="1" x14ac:dyDescent="0.3">
      <c r="A144" s="16"/>
      <c r="B144" s="10"/>
      <c r="C144" s="6"/>
      <c r="D144" s="61" t="s">
        <v>27</v>
      </c>
      <c r="E144" s="131" t="s">
        <v>85</v>
      </c>
      <c r="F144" s="131">
        <v>200</v>
      </c>
      <c r="G144" s="131">
        <v>1.61</v>
      </c>
      <c r="H144" s="131">
        <v>3.26</v>
      </c>
      <c r="I144" s="131">
        <v>10.039999999999999</v>
      </c>
      <c r="J144" s="131">
        <v>181.5</v>
      </c>
      <c r="K144" s="132">
        <v>99</v>
      </c>
      <c r="L144" s="54">
        <v>30</v>
      </c>
    </row>
    <row r="145" spans="1:12" ht="15" x14ac:dyDescent="0.25">
      <c r="A145" s="16"/>
      <c r="B145" s="10"/>
      <c r="C145" s="6"/>
      <c r="D145" s="61" t="s">
        <v>28</v>
      </c>
      <c r="E145" s="133" t="s">
        <v>100</v>
      </c>
      <c r="F145" s="133">
        <v>240</v>
      </c>
      <c r="G145" s="133">
        <v>13.666</v>
      </c>
      <c r="H145" s="133">
        <v>7.02</v>
      </c>
      <c r="I145" s="133">
        <v>80.98</v>
      </c>
      <c r="J145" s="133">
        <v>379.63600000000002</v>
      </c>
      <c r="K145" s="134">
        <v>336</v>
      </c>
      <c r="L145" s="54">
        <v>30</v>
      </c>
    </row>
    <row r="146" spans="1:12" ht="11.25" customHeight="1" x14ac:dyDescent="0.25">
      <c r="A146" s="16"/>
      <c r="B146" s="10"/>
      <c r="C146" s="6"/>
      <c r="D146" s="61" t="s">
        <v>29</v>
      </c>
      <c r="E146" s="135"/>
      <c r="F146" s="135"/>
      <c r="G146" s="135"/>
      <c r="H146" s="135"/>
      <c r="I146" s="135"/>
      <c r="J146" s="135"/>
      <c r="K146" s="135"/>
      <c r="L146" s="54"/>
    </row>
    <row r="147" spans="1:12" ht="15.75" thickBot="1" x14ac:dyDescent="0.3">
      <c r="A147" s="16"/>
      <c r="B147" s="10"/>
      <c r="C147" s="6"/>
      <c r="D147" s="61" t="s">
        <v>30</v>
      </c>
      <c r="E147" s="131" t="s">
        <v>73</v>
      </c>
      <c r="F147" s="131">
        <v>200</v>
      </c>
      <c r="G147" s="131">
        <v>0.13</v>
      </c>
      <c r="H147" s="131">
        <v>0.02</v>
      </c>
      <c r="I147" s="131">
        <v>13.83</v>
      </c>
      <c r="J147" s="131">
        <v>49.53</v>
      </c>
      <c r="K147" s="132">
        <v>342</v>
      </c>
      <c r="L147" s="54">
        <v>10</v>
      </c>
    </row>
    <row r="148" spans="1:12" ht="15.75" thickBot="1" x14ac:dyDescent="0.3">
      <c r="A148" s="16"/>
      <c r="B148" s="10"/>
      <c r="C148" s="6"/>
      <c r="D148" s="61" t="s">
        <v>31</v>
      </c>
      <c r="E148" s="131" t="s">
        <v>66</v>
      </c>
      <c r="F148" s="131">
        <v>20</v>
      </c>
      <c r="G148" s="131">
        <v>1.54</v>
      </c>
      <c r="H148" s="131">
        <v>0.48</v>
      </c>
      <c r="I148" s="131">
        <v>14</v>
      </c>
      <c r="J148" s="131">
        <v>56.8</v>
      </c>
      <c r="K148" s="132">
        <v>18</v>
      </c>
      <c r="L148" s="54">
        <v>4</v>
      </c>
    </row>
    <row r="149" spans="1:12" ht="15.75" thickBot="1" x14ac:dyDescent="0.3">
      <c r="A149" s="16"/>
      <c r="B149" s="10"/>
      <c r="C149" s="6"/>
      <c r="D149" s="61" t="s">
        <v>32</v>
      </c>
      <c r="E149" s="131" t="s">
        <v>74</v>
      </c>
      <c r="F149" s="131">
        <v>20</v>
      </c>
      <c r="G149" s="131">
        <v>0.94</v>
      </c>
      <c r="H149" s="131">
        <v>0.14000000000000001</v>
      </c>
      <c r="I149" s="131">
        <v>6.22</v>
      </c>
      <c r="J149" s="131">
        <v>42.8</v>
      </c>
      <c r="K149" s="132">
        <v>19</v>
      </c>
      <c r="L149" s="54">
        <v>4</v>
      </c>
    </row>
    <row r="150" spans="1:12" ht="15" x14ac:dyDescent="0.25">
      <c r="A150" s="17"/>
      <c r="B150" s="12"/>
      <c r="C150" s="4"/>
      <c r="D150" s="62" t="s">
        <v>33</v>
      </c>
      <c r="E150" s="49"/>
      <c r="F150" s="67">
        <f>SUM(F143:F149)</f>
        <v>740</v>
      </c>
      <c r="G150" s="67">
        <f>SUM(G143:G149)</f>
        <v>18.885999999999999</v>
      </c>
      <c r="H150" s="67">
        <f>SUM(H143:H149)</f>
        <v>10.92</v>
      </c>
      <c r="I150" s="67">
        <f>SUM(I143:I149)</f>
        <v>127.07000000000001</v>
      </c>
      <c r="J150" s="67">
        <f>SUM(J143:J149)</f>
        <v>721.26599999999985</v>
      </c>
      <c r="K150" s="68"/>
      <c r="L150" s="67">
        <f>SUM(L143:L149)</f>
        <v>88</v>
      </c>
    </row>
    <row r="151" spans="1:12" ht="15.75" thickBot="1" x14ac:dyDescent="0.25">
      <c r="A151" s="21">
        <f>A137</f>
        <v>2</v>
      </c>
      <c r="B151" s="22">
        <f>B137</f>
        <v>5</v>
      </c>
      <c r="C151" s="139" t="s">
        <v>4</v>
      </c>
      <c r="D151" s="140"/>
      <c r="E151" s="50"/>
      <c r="F151" s="70">
        <f>F142+F150</f>
        <v>1300</v>
      </c>
      <c r="G151" s="70">
        <f>G142+G150</f>
        <v>61.846000000000004</v>
      </c>
      <c r="H151" s="70">
        <f>H142+H150</f>
        <v>49.15</v>
      </c>
      <c r="I151" s="70">
        <f>I142+I150</f>
        <v>215.2</v>
      </c>
      <c r="J151" s="70">
        <f>J142+J150</f>
        <v>1326.0259999999998</v>
      </c>
      <c r="K151" s="70"/>
      <c r="L151" s="70">
        <f>L142+L150</f>
        <v>215</v>
      </c>
    </row>
    <row r="152" spans="1:12" ht="13.5" thickBot="1" x14ac:dyDescent="0.25">
      <c r="A152" s="19"/>
      <c r="B152" s="20"/>
      <c r="C152" s="142" t="s">
        <v>5</v>
      </c>
      <c r="D152" s="142"/>
      <c r="E152" s="142"/>
      <c r="F152" s="73">
        <f>(F19+F34+F49+F64+F78+F93+F107+F121+F136+F151)/(IF(F19=0,0,1)+IF(F34=0,0,1)+IF(F49=0,0,1)+IF(F64=0,0,1)+IF(F78=0,0,1)+IF(F93=0,0,1)+IF(F107=0,0,1)+IF(F121=0,0,1)+IF(F136=0,0,1)+IF(F151=0,0,1))</f>
        <v>1198</v>
      </c>
      <c r="G152" s="73">
        <f>(G19+G34+G49+G64+G78+G93+G107+G121+G136+G151)/(IF(G19=0,0,1)+IF(G34=0,0,1)+IF(G49=0,0,1)+IF(G64=0,0,1)+IF(G78=0,0,1)+IF(G93=0,0,1)+IF(G107=0,0,1)+IF(G121=0,0,1)+IF(G136=0,0,1)+IF(G151=0,0,1))</f>
        <v>48.633600000000001</v>
      </c>
      <c r="H152" s="73">
        <f>(H19+H34+H49+H64+H78+H93+H107+H121+H136+H151)/(IF(H19=0,0,1)+IF(H34=0,0,1)+IF(H49=0,0,1)+IF(H64=0,0,1)+IF(H78=0,0,1)+IF(H93=0,0,1)+IF(H107=0,0,1)+IF(H121=0,0,1)+IF(H136=0,0,1)+IF(H151=0,0,1))</f>
        <v>48.354999999999997</v>
      </c>
      <c r="I152" s="73">
        <f>(I19+I34+I49+I64+I78+I93+I107+I121+I136+I151)/(IF(I19=0,0,1)+IF(I34=0,0,1)+IF(I49=0,0,1)+IF(I64=0,0,1)+IF(I78=0,0,1)+IF(I93=0,0,1)+IF(I107=0,0,1)+IF(I121=0,0,1)+IF(I136=0,0,1)+IF(I151=0,0,1))</f>
        <v>197.27100000000002</v>
      </c>
      <c r="J152" s="73">
        <f>(J19+J34+J49+J64+J78+J93+J107+J121+J136+J151)/(IF(J19=0,0,1)+IF(J34=0,0,1)+IF(J49=0,0,1)+IF(J64=0,0,1)+IF(J78=0,0,1)+IF(J93=0,0,1)+IF(J107=0,0,1)+IF(J121=0,0,1)+IF(J136=0,0,1)+IF(J151=0,0,1))</f>
        <v>1400.0805999999998</v>
      </c>
      <c r="K152" s="73"/>
      <c r="L152" s="73">
        <f>(L19+L34+L49+L64+L78+L93+L107+L121+L136+L151)/(IF(L19=0,0,1)+IF(L34=0,0,1)+IF(L49=0,0,1)+IF(L64=0,0,1)+IF(L78=0,0,1)+IF(L93=0,0,1)+IF(L107=0,0,1)+IF(L121=0,0,1)+IF(L136=0,0,1)+IF(L151=0,0,1))</f>
        <v>188.33099999999996</v>
      </c>
    </row>
  </sheetData>
  <mergeCells count="14">
    <mergeCell ref="C64:D64"/>
    <mergeCell ref="C78:D78"/>
    <mergeCell ref="C19:D19"/>
    <mergeCell ref="C152:E152"/>
    <mergeCell ref="C151:D151"/>
    <mergeCell ref="C93:D93"/>
    <mergeCell ref="C107:D107"/>
    <mergeCell ref="C121:D121"/>
    <mergeCell ref="C136:D136"/>
    <mergeCell ref="C1:E1"/>
    <mergeCell ref="H1:K1"/>
    <mergeCell ref="H2:K2"/>
    <mergeCell ref="C34:D34"/>
    <mergeCell ref="C49:D49"/>
  </mergeCells>
  <pageMargins left="0.23622047244094491" right="0.23622047244094491" top="0" bottom="0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2024-09-23T10:21:07Z</cp:lastPrinted>
  <dcterms:created xsi:type="dcterms:W3CDTF">2022-05-16T14:23:56Z</dcterms:created>
  <dcterms:modified xsi:type="dcterms:W3CDTF">2024-09-23T10:21:44Z</dcterms:modified>
</cp:coreProperties>
</file>