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Зам АХЧ\ПИТАНИЕ САЙТ\Меню типовое на сайт  2023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8" i="1" l="1"/>
  <c r="H118" i="1"/>
  <c r="I118" i="1"/>
  <c r="J118" i="1"/>
  <c r="L118" i="1"/>
  <c r="G25" i="1"/>
  <c r="H25" i="1"/>
  <c r="I25" i="1"/>
  <c r="J25" i="1"/>
  <c r="F90" i="1"/>
  <c r="F71" i="1"/>
  <c r="L33" i="1"/>
  <c r="J33" i="1"/>
  <c r="I33" i="1"/>
  <c r="H33" i="1"/>
  <c r="G33" i="1"/>
  <c r="F33" i="1"/>
  <c r="L19" i="1"/>
  <c r="J19" i="1"/>
  <c r="I19" i="1"/>
  <c r="H19" i="1"/>
  <c r="G19" i="1"/>
  <c r="F19" i="1"/>
  <c r="G11" i="1"/>
  <c r="H11" i="1"/>
  <c r="I11" i="1"/>
  <c r="J11" i="1"/>
  <c r="L11" i="1"/>
  <c r="F11" i="1"/>
  <c r="B186" i="1" l="1"/>
  <c r="A186" i="1"/>
  <c r="L185" i="1"/>
  <c r="J185" i="1"/>
  <c r="I185" i="1"/>
  <c r="H185" i="1"/>
  <c r="G185" i="1"/>
  <c r="F185" i="1"/>
  <c r="B176" i="1"/>
  <c r="A176" i="1"/>
  <c r="L175" i="1"/>
  <c r="J175" i="1"/>
  <c r="I175" i="1"/>
  <c r="I186" i="1" s="1"/>
  <c r="H175" i="1"/>
  <c r="H186" i="1" s="1"/>
  <c r="G175" i="1"/>
  <c r="F175" i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I156" i="1"/>
  <c r="H156" i="1"/>
  <c r="H167" i="1" s="1"/>
  <c r="G156" i="1"/>
  <c r="F156" i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I137" i="1"/>
  <c r="I148" i="1" s="1"/>
  <c r="H137" i="1"/>
  <c r="H148" i="1" s="1"/>
  <c r="G137" i="1"/>
  <c r="G148" i="1" s="1"/>
  <c r="F137" i="1"/>
  <c r="B129" i="1"/>
  <c r="A129" i="1"/>
  <c r="L128" i="1"/>
  <c r="J128" i="1"/>
  <c r="J129" i="1" s="1"/>
  <c r="I128" i="1"/>
  <c r="H128" i="1"/>
  <c r="G128" i="1"/>
  <c r="F128" i="1"/>
  <c r="B119" i="1"/>
  <c r="A119" i="1"/>
  <c r="L129" i="1"/>
  <c r="I129" i="1"/>
  <c r="H129" i="1"/>
  <c r="F118" i="1"/>
  <c r="B110" i="1"/>
  <c r="A110" i="1"/>
  <c r="L109" i="1"/>
  <c r="J109" i="1"/>
  <c r="I109" i="1"/>
  <c r="H109" i="1"/>
  <c r="G109" i="1"/>
  <c r="B100" i="1"/>
  <c r="A100" i="1"/>
  <c r="L99" i="1"/>
  <c r="L110" i="1" s="1"/>
  <c r="J99" i="1"/>
  <c r="I99" i="1"/>
  <c r="I110" i="1" s="1"/>
  <c r="H99" i="1"/>
  <c r="G99" i="1"/>
  <c r="G110" i="1" s="1"/>
  <c r="F99" i="1"/>
  <c r="F109" i="1" s="1"/>
  <c r="B91" i="1"/>
  <c r="A91" i="1"/>
  <c r="L90" i="1"/>
  <c r="J90" i="1"/>
  <c r="I90" i="1"/>
  <c r="H90" i="1"/>
  <c r="G90" i="1"/>
  <c r="B81" i="1"/>
  <c r="A81" i="1"/>
  <c r="L80" i="1"/>
  <c r="J80" i="1"/>
  <c r="I80" i="1"/>
  <c r="I91" i="1" s="1"/>
  <c r="H80" i="1"/>
  <c r="H91" i="1" s="1"/>
  <c r="G80" i="1"/>
  <c r="G91" i="1" s="1"/>
  <c r="F80" i="1"/>
  <c r="B72" i="1"/>
  <c r="A72" i="1"/>
  <c r="L71" i="1"/>
  <c r="J71" i="1"/>
  <c r="I71" i="1"/>
  <c r="H71" i="1"/>
  <c r="G71" i="1"/>
  <c r="B62" i="1"/>
  <c r="A62" i="1"/>
  <c r="L61" i="1"/>
  <c r="L72" i="1" s="1"/>
  <c r="J61" i="1"/>
  <c r="I61" i="1"/>
  <c r="I72" i="1" s="1"/>
  <c r="H61" i="1"/>
  <c r="H72" i="1" s="1"/>
  <c r="G61" i="1"/>
  <c r="G72" i="1" s="1"/>
  <c r="F61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I53" i="1" s="1"/>
  <c r="H42" i="1"/>
  <c r="H53" i="1" s="1"/>
  <c r="G42" i="1"/>
  <c r="F42" i="1"/>
  <c r="F53" i="1" s="1"/>
  <c r="B34" i="1"/>
  <c r="A34" i="1"/>
  <c r="B26" i="1"/>
  <c r="A26" i="1"/>
  <c r="L25" i="1"/>
  <c r="L34" i="1" s="1"/>
  <c r="I34" i="1"/>
  <c r="H34" i="1"/>
  <c r="G34" i="1"/>
  <c r="F25" i="1"/>
  <c r="B20" i="1"/>
  <c r="A20" i="1"/>
  <c r="H20" i="1"/>
  <c r="I20" i="1"/>
  <c r="G20" i="1"/>
  <c r="F20" i="1"/>
  <c r="L186" i="1" l="1"/>
  <c r="J167" i="1"/>
  <c r="I167" i="1"/>
  <c r="I187" i="1" s="1"/>
  <c r="G167" i="1"/>
  <c r="J148" i="1"/>
  <c r="F129" i="1"/>
  <c r="G129" i="1"/>
  <c r="H110" i="1"/>
  <c r="F110" i="1"/>
  <c r="J110" i="1"/>
  <c r="L91" i="1"/>
  <c r="F91" i="1"/>
  <c r="J91" i="1"/>
  <c r="F72" i="1"/>
  <c r="J72" i="1"/>
  <c r="G53" i="1"/>
  <c r="L53" i="1"/>
  <c r="F186" i="1"/>
  <c r="J53" i="1"/>
  <c r="F148" i="1"/>
  <c r="J186" i="1"/>
  <c r="G186" i="1"/>
  <c r="H187" i="1"/>
  <c r="F34" i="1"/>
  <c r="J34" i="1"/>
  <c r="F167" i="1"/>
  <c r="J20" i="1"/>
  <c r="L20" i="1"/>
  <c r="L187" i="1" l="1"/>
  <c r="G187" i="1"/>
  <c r="F187" i="1"/>
  <c r="J187" i="1"/>
</calcChain>
</file>

<file path=xl/sharedStrings.xml><?xml version="1.0" encoding="utf-8"?>
<sst xmlns="http://schemas.openxmlformats.org/spreadsheetml/2006/main" count="257" uniqueCount="81">
  <si>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</si>
  <si>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</si>
  <si>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</si>
  <si>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</si>
  <si>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</si>
  <si>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</si>
  <si>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</si>
  <si>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</si>
  <si>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</si>
  <si>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</si>
  <si>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</si>
  <si>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</si>
  <si>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</si>
  <si>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</si>
  <si>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</si>
  <si>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</si>
  <si>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</si>
  <si>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</si>
  <si>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</si>
  <si>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</si>
  <si>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</si>
  <si>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</si>
  <si>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</si>
  <si>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</si>
  <si>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</si>
  <si>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</si>
  <si>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</si>
  <si>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</si>
  <si>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</si>
  <si>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</si>
  <si>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</si>
  <si>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</si>
  <si>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</si>
  <si>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</si>
  <si>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</si>
  <si>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</si>
  <si>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</si>
  <si>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</si>
  <si>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</si>
  <si>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</si>
  <si>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Н.С. Гайценрейдер</t>
  </si>
  <si>
    <t>БОУ "Нюксенская СОШ"</t>
  </si>
  <si>
    <t>311/337</t>
  </si>
  <si>
    <t>Каша рисовая с маслом</t>
  </si>
  <si>
    <t>к/к</t>
  </si>
  <si>
    <t>хлеб ржано-пшеничный</t>
  </si>
  <si>
    <t>Чай с сахаром</t>
  </si>
  <si>
    <t>витушка с маком</t>
  </si>
  <si>
    <t>яблоко</t>
  </si>
  <si>
    <t>сладкое</t>
  </si>
  <si>
    <t>Компот из сухофруктов</t>
  </si>
  <si>
    <t>Мандарины</t>
  </si>
  <si>
    <t>508/451/587</t>
  </si>
  <si>
    <t>Греча отварная ,Котлета мясная с соусом 90/30</t>
  </si>
  <si>
    <t>жаркое по-домашнему</t>
  </si>
  <si>
    <t>чай с сахаром</t>
  </si>
  <si>
    <t>пирожок с яйцом</t>
  </si>
  <si>
    <t>Сок фруктовый</t>
  </si>
  <si>
    <t>печенье</t>
  </si>
  <si>
    <t>516/487</t>
  </si>
  <si>
    <t>Макаронные изделия отварные,Голень куринная отварная</t>
  </si>
  <si>
    <t>оладьи со сгущёным молоком 150/30</t>
  </si>
  <si>
    <t>компот из свежих плодов</t>
  </si>
  <si>
    <t>йогурт</t>
  </si>
  <si>
    <t>54-16к/337</t>
  </si>
  <si>
    <t>хлеб пшеничный</t>
  </si>
  <si>
    <t>плюшка</t>
  </si>
  <si>
    <t>Рис отварной, биточек рыбный с соусом 90/30</t>
  </si>
  <si>
    <t>551/388</t>
  </si>
  <si>
    <t>Компот из свежих яблок</t>
  </si>
  <si>
    <t>картофельное пюре с помидором 150/30,голубцы ленивые с соусом90/30</t>
  </si>
  <si>
    <t>520/54-3м</t>
  </si>
  <si>
    <t>сок фруктовый</t>
  </si>
  <si>
    <t>ватрушка с повидлом</t>
  </si>
  <si>
    <t>Греча отварная ,Биточек куриный с соусом   90/30</t>
  </si>
  <si>
    <t>508/498</t>
  </si>
  <si>
    <t>т/к</t>
  </si>
  <si>
    <t xml:space="preserve">Кондитерское изделие </t>
  </si>
  <si>
    <t>макаронные изделия отварные,гуляш</t>
  </si>
  <si>
    <t>437/к/к</t>
  </si>
  <si>
    <t>каша вязкая "Дружба" с маслом с яйцом 200/5/40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</si>
</sst>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>
      <alignment wrapText="1"/>
    </xf>
    <xf numFmtId="0" fontId="0" fillId="4" borderId="2" xfId="0" applyNumberFormat="1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left" wrapText="1"/>
    </xf>
    <xf numFmtId="0" fontId="11" fillId="4" borderId="24" xfId="0" applyFont="1" applyFill="1" applyBorder="1" applyAlignment="1">
      <alignment horizontal="justify" wrapText="1"/>
    </xf>
    <xf numFmtId="0" fontId="12" fillId="4" borderId="24" xfId="0" applyFont="1" applyFill="1" applyBorder="1" applyAlignment="1">
      <alignment horizontal="left" wrapText="1"/>
    </xf>
    <xf numFmtId="0" fontId="11" fillId="4" borderId="24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horizontal="left" wrapText="1"/>
    </xf>
    <xf numFmtId="0" fontId="12" fillId="4" borderId="24" xfId="0" applyFont="1" applyFill="1" applyBorder="1" applyAlignment="1">
      <alignment wrapText="1"/>
    </xf>
    <xf numFmtId="0" fontId="0" fillId="4" borderId="24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2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justify" wrapText="1"/>
    </xf>
    <xf numFmtId="0" fontId="11" fillId="4" borderId="25" xfId="0" applyFont="1" applyFill="1" applyBorder="1" applyAlignment="1">
      <alignment horizontal="left" wrapText="1"/>
    </xf>
    <xf numFmtId="0" fontId="11" fillId="4" borderId="23" xfId="0" applyNumberFormat="1" applyFont="1" applyFill="1" applyBorder="1" applyAlignment="1">
      <alignment horizontal="left" wrapText="1"/>
    </xf>
    <xf numFmtId="0" fontId="11" fillId="4" borderId="2" xfId="0" applyNumberFormat="1" applyFont="1" applyFill="1" applyBorder="1" applyAlignment="1">
      <alignment horizontal="left" wrapText="1"/>
    </xf>
    <xf numFmtId="0" fontId="11" fillId="4" borderId="26" xfId="0" applyFont="1" applyFill="1" applyBorder="1" applyAlignment="1">
      <alignment horizontal="left" wrapText="1"/>
    </xf>
    <xf numFmtId="0" fontId="2" fillId="0" borderId="2" xfId="0" applyFont="1" applyBorder="1"/>
    <xf numFmtId="0" fontId="11" fillId="4" borderId="2" xfId="0" applyFont="1" applyFill="1" applyBorder="1" applyAlignment="1">
      <alignment horizontal="left" vertical="top" wrapText="1"/>
    </xf>
    <xf numFmtId="0" fontId="11" fillId="4" borderId="27" xfId="0" applyFont="1" applyFill="1" applyBorder="1" applyAlignment="1">
      <alignment horizontal="left" wrapText="1"/>
    </xf>
    <xf numFmtId="0" fontId="0" fillId="0" borderId="2" xfId="0" applyFill="1" applyBorder="1" applyProtection="1">
      <protection locked="0"/>
    </xf>
    <xf numFmtId="0" fontId="11" fillId="4" borderId="28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18" sqref="O18:O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7.5703125" style="2" customWidth="1"/>
    <col min="11" max="11" width="11.7109375" style="2" customWidth="1"/>
    <col min="12" max="16384" width="9.140625" style="2"/>
  </cols>
  <sheetData>
    <row r="1" spans="1:12" ht="15" x14ac:dyDescent="0.25">
      <c r="A1" s="1" t="s">
        <v>7</v>
      </c>
      <c r="C1" s="74" t="s">
        <v>41</v>
      </c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40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43</v>
      </c>
      <c r="F6" s="61">
        <v>200</v>
      </c>
      <c r="G6" s="53">
        <v>2.2000000000000002</v>
      </c>
      <c r="H6" s="53">
        <v>0.4</v>
      </c>
      <c r="I6" s="53">
        <v>34</v>
      </c>
      <c r="J6" s="40">
        <v>146</v>
      </c>
      <c r="K6" s="41" t="s">
        <v>42</v>
      </c>
      <c r="L6" s="40">
        <v>20.420000000000002</v>
      </c>
    </row>
    <row r="7" spans="1:12" ht="15" x14ac:dyDescent="0.25">
      <c r="A7" s="23"/>
      <c r="B7" s="15"/>
      <c r="C7" s="11"/>
      <c r="D7" s="7" t="s">
        <v>22</v>
      </c>
      <c r="E7" s="58" t="s">
        <v>46</v>
      </c>
      <c r="F7" s="56">
        <v>200</v>
      </c>
      <c r="G7" s="54">
        <v>0.2</v>
      </c>
      <c r="H7" s="54">
        <v>0</v>
      </c>
      <c r="I7" s="54">
        <v>15</v>
      </c>
      <c r="J7" s="60">
        <v>58</v>
      </c>
      <c r="K7" s="44">
        <v>685</v>
      </c>
      <c r="L7" s="43">
        <v>3.65</v>
      </c>
    </row>
    <row r="8" spans="1:12" ht="15" x14ac:dyDescent="0.25">
      <c r="A8" s="23"/>
      <c r="B8" s="15"/>
      <c r="C8" s="11"/>
      <c r="D8" s="7" t="s">
        <v>23</v>
      </c>
      <c r="E8" s="55" t="s">
        <v>45</v>
      </c>
      <c r="F8" s="43">
        <v>30</v>
      </c>
      <c r="G8" s="54">
        <v>3.3</v>
      </c>
      <c r="H8" s="54">
        <v>0.4</v>
      </c>
      <c r="I8" s="54">
        <v>21.2</v>
      </c>
      <c r="J8" s="43">
        <v>62</v>
      </c>
      <c r="K8" s="44" t="s">
        <v>44</v>
      </c>
      <c r="L8" s="43">
        <v>3.25</v>
      </c>
    </row>
    <row r="9" spans="1:12" ht="15" x14ac:dyDescent="0.25">
      <c r="A9" s="23"/>
      <c r="B9" s="15"/>
      <c r="C9" s="11"/>
      <c r="D9" s="7" t="s">
        <v>24</v>
      </c>
      <c r="E9" s="58" t="s">
        <v>48</v>
      </c>
      <c r="F9" s="43">
        <v>150</v>
      </c>
      <c r="G9" s="53">
        <v>0.62</v>
      </c>
      <c r="H9" s="53">
        <v>0.62</v>
      </c>
      <c r="I9" s="53">
        <v>14.75</v>
      </c>
      <c r="J9" s="43">
        <v>66.599999999999994</v>
      </c>
      <c r="K9" s="44" t="s">
        <v>44</v>
      </c>
      <c r="L9" s="43">
        <v>19.149999999999999</v>
      </c>
    </row>
    <row r="10" spans="1:12" ht="15" x14ac:dyDescent="0.25">
      <c r="A10" s="23"/>
      <c r="B10" s="15"/>
      <c r="C10" s="11"/>
      <c r="D10" s="6" t="s">
        <v>49</v>
      </c>
      <c r="E10" s="58" t="s">
        <v>47</v>
      </c>
      <c r="F10" s="43">
        <v>50</v>
      </c>
      <c r="G10" s="54">
        <v>3.75</v>
      </c>
      <c r="H10" s="54">
        <v>4.5</v>
      </c>
      <c r="I10" s="54">
        <v>28.5</v>
      </c>
      <c r="J10" s="43">
        <v>171</v>
      </c>
      <c r="K10" s="44" t="s">
        <v>44</v>
      </c>
      <c r="L10" s="43">
        <v>8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630</v>
      </c>
      <c r="G11" s="19">
        <f>SUM(G6:G10)</f>
        <v>10.07</v>
      </c>
      <c r="H11" s="19">
        <f>SUM(H6:H10)</f>
        <v>5.92</v>
      </c>
      <c r="I11" s="19">
        <f>SUM(I6:I10)</f>
        <v>113.45</v>
      </c>
      <c r="J11" s="19">
        <f>SUM(J6:J10)</f>
        <v>503.6</v>
      </c>
      <c r="K11" s="19"/>
      <c r="L11" s="19">
        <f>SUM(L6:L10)</f>
        <v>54.47</v>
      </c>
    </row>
    <row r="12" spans="1:12" ht="15" x14ac:dyDescent="0.25">
      <c r="A12" s="13">
        <v>1</v>
      </c>
      <c r="B12" s="13"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14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14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14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14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14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14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6"/>
      <c r="B19" s="17"/>
      <c r="C19" s="8"/>
      <c r="D19" s="18" t="s">
        <v>33</v>
      </c>
      <c r="E19" s="9"/>
      <c r="F19" s="19">
        <f>SUM(F12:F18)</f>
        <v>0</v>
      </c>
      <c r="G19" s="19">
        <f>SUM(G12:G18)</f>
        <v>0</v>
      </c>
      <c r="H19" s="19">
        <f>SUM(H12:H18)</f>
        <v>0</v>
      </c>
      <c r="I19" s="19">
        <f>SUM(I12:I18)</f>
        <v>0</v>
      </c>
      <c r="J19" s="19">
        <f>SUM(J12:J18)</f>
        <v>0</v>
      </c>
      <c r="K19" s="25"/>
      <c r="L19" s="19">
        <f>SUM(L12:L18)</f>
        <v>0</v>
      </c>
    </row>
    <row r="20" spans="1:12" ht="15.75" thickBot="1" x14ac:dyDescent="0.25">
      <c r="A20" s="29">
        <f>A6</f>
        <v>1</v>
      </c>
      <c r="B20" s="30">
        <f>B6</f>
        <v>1</v>
      </c>
      <c r="C20" s="77" t="s">
        <v>4</v>
      </c>
      <c r="D20" s="78"/>
      <c r="E20" s="31"/>
      <c r="F20" s="32">
        <f>F11+F19</f>
        <v>630</v>
      </c>
      <c r="G20" s="32">
        <f>G11+G19</f>
        <v>10.07</v>
      </c>
      <c r="H20" s="32">
        <f>H11+H19</f>
        <v>5.92</v>
      </c>
      <c r="I20" s="32">
        <f>I11+I19</f>
        <v>113.45</v>
      </c>
      <c r="J20" s="32">
        <f>J11+J19</f>
        <v>503.6</v>
      </c>
      <c r="K20" s="32"/>
      <c r="L20" s="32">
        <f>L11+L19</f>
        <v>54.47</v>
      </c>
    </row>
    <row r="21" spans="1:12" ht="15" x14ac:dyDescent="0.25">
      <c r="A21" s="14">
        <v>1</v>
      </c>
      <c r="B21" s="15">
        <v>2</v>
      </c>
      <c r="C21" s="22" t="s">
        <v>20</v>
      </c>
      <c r="D21" s="5" t="s">
        <v>21</v>
      </c>
      <c r="E21" s="39" t="s">
        <v>53</v>
      </c>
      <c r="F21" s="40">
        <v>270</v>
      </c>
      <c r="G21" s="40">
        <v>25.1</v>
      </c>
      <c r="H21" s="40">
        <v>26.6</v>
      </c>
      <c r="I21" s="40">
        <v>59.8</v>
      </c>
      <c r="J21" s="40">
        <v>566.4</v>
      </c>
      <c r="K21" s="41" t="s">
        <v>52</v>
      </c>
      <c r="L21" s="40">
        <v>57.02</v>
      </c>
    </row>
    <row r="22" spans="1:12" ht="15" x14ac:dyDescent="0.25">
      <c r="A22" s="14"/>
      <c r="B22" s="15"/>
      <c r="C22" s="11"/>
      <c r="D22" s="7" t="s">
        <v>30</v>
      </c>
      <c r="E22" s="51" t="s">
        <v>50</v>
      </c>
      <c r="F22" s="63">
        <v>200</v>
      </c>
      <c r="G22" s="65">
        <v>0.2</v>
      </c>
      <c r="H22" s="65">
        <v>0</v>
      </c>
      <c r="I22" s="65">
        <v>35.799999999999997</v>
      </c>
      <c r="J22" s="43">
        <v>92</v>
      </c>
      <c r="K22" s="44">
        <v>639</v>
      </c>
      <c r="L22" s="43">
        <v>7.52</v>
      </c>
    </row>
    <row r="23" spans="1:12" ht="15" x14ac:dyDescent="0.25">
      <c r="A23" s="14"/>
      <c r="B23" s="15"/>
      <c r="C23" s="11"/>
      <c r="D23" s="7" t="s">
        <v>23</v>
      </c>
      <c r="E23" s="62" t="s">
        <v>45</v>
      </c>
      <c r="F23" s="43">
        <v>30</v>
      </c>
      <c r="G23" s="64">
        <v>3.3</v>
      </c>
      <c r="H23" s="64">
        <v>0.4</v>
      </c>
      <c r="I23" s="64">
        <v>21.2</v>
      </c>
      <c r="J23" s="43">
        <v>62</v>
      </c>
      <c r="K23" s="44" t="s">
        <v>44</v>
      </c>
      <c r="L23" s="43">
        <v>3.25</v>
      </c>
    </row>
    <row r="24" spans="1:12" ht="15" x14ac:dyDescent="0.25">
      <c r="A24" s="14"/>
      <c r="B24" s="15"/>
      <c r="C24" s="11"/>
      <c r="D24" s="7" t="s">
        <v>24</v>
      </c>
      <c r="E24" s="51" t="s">
        <v>51</v>
      </c>
      <c r="F24" s="43">
        <v>140</v>
      </c>
      <c r="G24" s="65">
        <v>1.1000000000000001</v>
      </c>
      <c r="H24" s="65">
        <v>0.3</v>
      </c>
      <c r="I24" s="65">
        <v>10.5</v>
      </c>
      <c r="J24" s="43">
        <v>49</v>
      </c>
      <c r="K24" s="44" t="s">
        <v>44</v>
      </c>
      <c r="L24" s="43">
        <v>46</v>
      </c>
    </row>
    <row r="25" spans="1:12" ht="15" x14ac:dyDescent="0.25">
      <c r="A25" s="16"/>
      <c r="B25" s="17"/>
      <c r="C25" s="8"/>
      <c r="D25" s="18" t="s">
        <v>33</v>
      </c>
      <c r="E25" s="9"/>
      <c r="F25" s="19">
        <f>SUM(F21:F24)</f>
        <v>640</v>
      </c>
      <c r="G25" s="19">
        <f t="shared" ref="G25:J25" si="0">SUM(G21:G24)</f>
        <v>29.700000000000003</v>
      </c>
      <c r="H25" s="19">
        <f t="shared" si="0"/>
        <v>27.3</v>
      </c>
      <c r="I25" s="19">
        <f t="shared" si="0"/>
        <v>127.3</v>
      </c>
      <c r="J25" s="19">
        <f t="shared" si="0"/>
        <v>769.4</v>
      </c>
      <c r="K25" s="25"/>
      <c r="L25" s="19">
        <f>SUM(L21:L24)</f>
        <v>113.79</v>
      </c>
    </row>
    <row r="26" spans="1:12" ht="15" x14ac:dyDescent="0.25">
      <c r="A26" s="13">
        <f>A21</f>
        <v>1</v>
      </c>
      <c r="B26" s="13">
        <f>B21</f>
        <v>2</v>
      </c>
      <c r="C26" s="10" t="s">
        <v>25</v>
      </c>
      <c r="D26" s="7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28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29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30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31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32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>SUM(G26:G32)</f>
        <v>0</v>
      </c>
      <c r="H33" s="19">
        <f>SUM(H26:H32)</f>
        <v>0</v>
      </c>
      <c r="I33" s="19">
        <f>SUM(I26:I32)</f>
        <v>0</v>
      </c>
      <c r="J33" s="19">
        <f>SUM(J26:J32)</f>
        <v>0</v>
      </c>
      <c r="K33" s="25"/>
      <c r="L33" s="19">
        <f>SUM(L26:L32)</f>
        <v>0</v>
      </c>
    </row>
    <row r="34" spans="1:12" ht="15.75" customHeight="1" thickBot="1" x14ac:dyDescent="0.25">
      <c r="A34" s="33">
        <f>A21</f>
        <v>1</v>
      </c>
      <c r="B34" s="33">
        <f>B21</f>
        <v>2</v>
      </c>
      <c r="C34" s="77" t="s">
        <v>4</v>
      </c>
      <c r="D34" s="78"/>
      <c r="E34" s="31"/>
      <c r="F34" s="32">
        <f>F25+F33</f>
        <v>640</v>
      </c>
      <c r="G34" s="32">
        <f>G25+G33</f>
        <v>29.700000000000003</v>
      </c>
      <c r="H34" s="32">
        <f>H25+H33</f>
        <v>27.3</v>
      </c>
      <c r="I34" s="32">
        <f>I25+I33</f>
        <v>127.3</v>
      </c>
      <c r="J34" s="32">
        <f>J25+J33</f>
        <v>769.4</v>
      </c>
      <c r="K34" s="32"/>
      <c r="L34" s="32">
        <f>L25+L33</f>
        <v>113.79</v>
      </c>
    </row>
    <row r="35" spans="1:12" ht="15" x14ac:dyDescent="0.25">
      <c r="A35" s="20">
        <v>1</v>
      </c>
      <c r="B35" s="21">
        <v>3</v>
      </c>
      <c r="C35" s="22" t="s">
        <v>20</v>
      </c>
      <c r="D35" s="5" t="s">
        <v>21</v>
      </c>
      <c r="E35" s="51" t="s">
        <v>54</v>
      </c>
      <c r="F35" s="52">
        <v>250</v>
      </c>
      <c r="G35" s="66">
        <v>22.25</v>
      </c>
      <c r="H35" s="66">
        <v>18.649999999999999</v>
      </c>
      <c r="I35" s="66">
        <v>27</v>
      </c>
      <c r="J35" s="40">
        <v>323</v>
      </c>
      <c r="K35" s="41">
        <v>436</v>
      </c>
      <c r="L35" s="40">
        <v>53.9</v>
      </c>
    </row>
    <row r="36" spans="1:12" ht="15" x14ac:dyDescent="0.25">
      <c r="A36" s="23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22</v>
      </c>
      <c r="E37" s="51" t="s">
        <v>55</v>
      </c>
      <c r="F37" s="63">
        <v>200</v>
      </c>
      <c r="G37" s="67">
        <v>0.2</v>
      </c>
      <c r="H37" s="67">
        <v>0</v>
      </c>
      <c r="I37" s="67">
        <v>15</v>
      </c>
      <c r="J37" s="43">
        <v>58</v>
      </c>
      <c r="K37" s="44">
        <v>685</v>
      </c>
      <c r="L37" s="43">
        <v>3.65</v>
      </c>
    </row>
    <row r="38" spans="1:12" ht="15" x14ac:dyDescent="0.25">
      <c r="A38" s="23"/>
      <c r="B38" s="15"/>
      <c r="C38" s="11"/>
      <c r="D38" s="7" t="s">
        <v>23</v>
      </c>
      <c r="E38" s="55" t="s">
        <v>45</v>
      </c>
      <c r="F38" s="56">
        <v>30</v>
      </c>
      <c r="G38" s="53">
        <v>3.3</v>
      </c>
      <c r="H38" s="53">
        <v>0.4</v>
      </c>
      <c r="I38" s="53">
        <v>21.2</v>
      </c>
      <c r="J38" s="43">
        <v>62</v>
      </c>
      <c r="K38" s="44" t="s">
        <v>44</v>
      </c>
      <c r="L38" s="43">
        <v>3.25</v>
      </c>
    </row>
    <row r="39" spans="1:12" ht="15" x14ac:dyDescent="0.25">
      <c r="A39" s="23"/>
      <c r="B39" s="15"/>
      <c r="C39" s="11"/>
      <c r="D39" s="7" t="s">
        <v>24</v>
      </c>
      <c r="E39" s="69"/>
      <c r="G39" s="43"/>
      <c r="H39" s="43"/>
      <c r="I39" s="43"/>
      <c r="J39" s="43"/>
      <c r="K39" s="44"/>
      <c r="L39" s="43"/>
    </row>
    <row r="40" spans="1:12" ht="15" x14ac:dyDescent="0.25">
      <c r="A40" s="23"/>
      <c r="B40" s="15"/>
      <c r="C40" s="11"/>
      <c r="D40" s="6" t="s">
        <v>49</v>
      </c>
      <c r="E40" s="51" t="s">
        <v>56</v>
      </c>
      <c r="F40" s="63">
        <v>75</v>
      </c>
      <c r="G40" s="68">
        <v>7.5</v>
      </c>
      <c r="H40" s="68">
        <v>7.1</v>
      </c>
      <c r="I40" s="68">
        <v>34.5</v>
      </c>
      <c r="J40" s="43">
        <v>231.75</v>
      </c>
      <c r="K40" s="44" t="s">
        <v>44</v>
      </c>
      <c r="L40" s="43">
        <v>14.5</v>
      </c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33</v>
      </c>
      <c r="E42" s="9"/>
      <c r="F42" s="19">
        <f>SUM(F35:F41)</f>
        <v>555</v>
      </c>
      <c r="G42" s="19">
        <f>SUM(G35:G41)</f>
        <v>33.25</v>
      </c>
      <c r="H42" s="19">
        <f>SUM(H35:H41)</f>
        <v>26.15</v>
      </c>
      <c r="I42" s="19">
        <f>SUM(I35:I41)</f>
        <v>97.7</v>
      </c>
      <c r="J42" s="19">
        <f>SUM(J35:J41)</f>
        <v>674.75</v>
      </c>
      <c r="K42" s="25"/>
      <c r="L42" s="19">
        <f>SUM(L35:L41)</f>
        <v>75.3</v>
      </c>
    </row>
    <row r="43" spans="1:12" ht="15" x14ac:dyDescent="0.25">
      <c r="A43" s="26">
        <f>A35</f>
        <v>1</v>
      </c>
      <c r="B43" s="13">
        <f>B35</f>
        <v>3</v>
      </c>
      <c r="C43" s="10" t="s">
        <v>25</v>
      </c>
      <c r="D43" s="7" t="s">
        <v>26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27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29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30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31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32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SUM(F43:F51)</f>
        <v>0</v>
      </c>
      <c r="G52" s="19">
        <f t="shared" ref="G52" si="1">SUM(G43:G51)</f>
        <v>0</v>
      </c>
      <c r="H52" s="19">
        <f t="shared" ref="H52" si="2">SUM(H43:H51)</f>
        <v>0</v>
      </c>
      <c r="I52" s="19">
        <f t="shared" ref="I52" si="3">SUM(I43:I51)</f>
        <v>0</v>
      </c>
      <c r="J52" s="19">
        <f t="shared" ref="J52:L52" si="4">SUM(J43:J51)</f>
        <v>0</v>
      </c>
      <c r="K52" s="25"/>
      <c r="L52" s="19">
        <f t="shared" si="4"/>
        <v>0</v>
      </c>
    </row>
    <row r="53" spans="1:12" ht="15.75" customHeight="1" thickBot="1" x14ac:dyDescent="0.25">
      <c r="A53" s="29">
        <f>A35</f>
        <v>1</v>
      </c>
      <c r="B53" s="30">
        <f>B35</f>
        <v>3</v>
      </c>
      <c r="C53" s="77" t="s">
        <v>4</v>
      </c>
      <c r="D53" s="78"/>
      <c r="E53" s="31"/>
      <c r="F53" s="32">
        <f>F42+F52</f>
        <v>555</v>
      </c>
      <c r="G53" s="32">
        <f t="shared" ref="G53" si="5">G42+G52</f>
        <v>33.25</v>
      </c>
      <c r="H53" s="32">
        <f t="shared" ref="H53" si="6">H42+H52</f>
        <v>26.15</v>
      </c>
      <c r="I53" s="32">
        <f t="shared" ref="I53" si="7">I42+I52</f>
        <v>97.7</v>
      </c>
      <c r="J53" s="32">
        <f t="shared" ref="J53:L53" si="8">J42+J52</f>
        <v>674.75</v>
      </c>
      <c r="K53" s="32"/>
      <c r="L53" s="32">
        <f t="shared" si="8"/>
        <v>75.3</v>
      </c>
    </row>
    <row r="54" spans="1:12" ht="15" x14ac:dyDescent="0.25">
      <c r="A54" s="20">
        <v>1</v>
      </c>
      <c r="B54" s="21">
        <v>4</v>
      </c>
      <c r="C54" s="22" t="s">
        <v>20</v>
      </c>
      <c r="D54" s="5" t="s">
        <v>21</v>
      </c>
      <c r="E54" s="51" t="s">
        <v>60</v>
      </c>
      <c r="F54" s="40">
        <v>250</v>
      </c>
      <c r="G54" s="40">
        <v>20.8</v>
      </c>
      <c r="H54" s="40">
        <v>18.05</v>
      </c>
      <c r="I54" s="40">
        <v>34.6</v>
      </c>
      <c r="J54" s="40">
        <v>333</v>
      </c>
      <c r="K54" s="41" t="s">
        <v>59</v>
      </c>
      <c r="L54" s="40">
        <v>65.72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43">
        <v>200</v>
      </c>
      <c r="G56" s="64">
        <v>1</v>
      </c>
      <c r="H56" s="64">
        <v>0</v>
      </c>
      <c r="I56" s="64">
        <v>21.2</v>
      </c>
      <c r="J56" s="43">
        <v>88</v>
      </c>
      <c r="K56" s="44">
        <v>707</v>
      </c>
      <c r="L56" s="43">
        <v>35</v>
      </c>
    </row>
    <row r="57" spans="1:12" ht="15" x14ac:dyDescent="0.25">
      <c r="A57" s="23"/>
      <c r="B57" s="15"/>
      <c r="C57" s="11"/>
      <c r="D57" s="7" t="s">
        <v>23</v>
      </c>
      <c r="E57" s="55" t="s">
        <v>45</v>
      </c>
      <c r="F57" s="56">
        <v>30</v>
      </c>
      <c r="G57" s="53">
        <v>3.3</v>
      </c>
      <c r="H57" s="53">
        <v>0.4</v>
      </c>
      <c r="I57" s="53">
        <v>21.2</v>
      </c>
      <c r="J57" s="43">
        <v>62</v>
      </c>
      <c r="K57" s="44" t="s">
        <v>44</v>
      </c>
      <c r="L57" s="43">
        <v>3.25</v>
      </c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49</v>
      </c>
      <c r="E59" s="51" t="s">
        <v>58</v>
      </c>
      <c r="F59" s="43">
        <v>30</v>
      </c>
      <c r="G59" s="68">
        <v>1.9</v>
      </c>
      <c r="H59" s="68">
        <v>6.8</v>
      </c>
      <c r="I59" s="68">
        <v>14</v>
      </c>
      <c r="J59" s="43">
        <v>183</v>
      </c>
      <c r="K59" s="44" t="s">
        <v>44</v>
      </c>
      <c r="L59" s="43">
        <v>17.5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SUM(F54:F60)</f>
        <v>510</v>
      </c>
      <c r="G61" s="19">
        <f t="shared" ref="G61" si="9">SUM(G54:G60)</f>
        <v>27</v>
      </c>
      <c r="H61" s="19">
        <f t="shared" ref="H61" si="10">SUM(H54:H60)</f>
        <v>25.25</v>
      </c>
      <c r="I61" s="19">
        <f t="shared" ref="I61" si="11">SUM(I54:I60)</f>
        <v>91</v>
      </c>
      <c r="J61" s="19">
        <f t="shared" ref="J61:L61" si="12">SUM(J54:J60)</f>
        <v>666</v>
      </c>
      <c r="K61" s="25"/>
      <c r="L61" s="19">
        <f t="shared" si="12"/>
        <v>121.47</v>
      </c>
    </row>
    <row r="62" spans="1:12" ht="15" x14ac:dyDescent="0.25">
      <c r="A62" s="26">
        <f>A54</f>
        <v>1</v>
      </c>
      <c r="B62" s="13">
        <f>B54</f>
        <v>4</v>
      </c>
      <c r="C62" s="10" t="s">
        <v>25</v>
      </c>
      <c r="D62" s="7" t="s">
        <v>27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28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30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31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32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SUM(F62:F70)</f>
        <v>0</v>
      </c>
      <c r="G71" s="19">
        <f t="shared" ref="G71" si="13">SUM(G62:G70)</f>
        <v>0</v>
      </c>
      <c r="H71" s="19">
        <f t="shared" ref="H71" si="14">SUM(H62:H70)</f>
        <v>0</v>
      </c>
      <c r="I71" s="19">
        <f t="shared" ref="I71" si="15">SUM(I62:I70)</f>
        <v>0</v>
      </c>
      <c r="J71" s="19">
        <f t="shared" ref="J71:L71" si="16">SUM(J62:J70)</f>
        <v>0</v>
      </c>
      <c r="K71" s="25"/>
      <c r="L71" s="19">
        <f t="shared" si="16"/>
        <v>0</v>
      </c>
    </row>
    <row r="72" spans="1:12" ht="15.75" customHeight="1" thickBot="1" x14ac:dyDescent="0.25">
      <c r="A72" s="29">
        <f>A54</f>
        <v>1</v>
      </c>
      <c r="B72" s="30">
        <f>B54</f>
        <v>4</v>
      </c>
      <c r="C72" s="77" t="s">
        <v>4</v>
      </c>
      <c r="D72" s="78"/>
      <c r="E72" s="31"/>
      <c r="F72" s="32">
        <f>F61+F71</f>
        <v>510</v>
      </c>
      <c r="G72" s="32">
        <f t="shared" ref="G72" si="17">G61+G71</f>
        <v>27</v>
      </c>
      <c r="H72" s="32">
        <f t="shared" ref="H72" si="18">H61+H71</f>
        <v>25.25</v>
      </c>
      <c r="I72" s="32">
        <f t="shared" ref="I72" si="19">I61+I71</f>
        <v>91</v>
      </c>
      <c r="J72" s="32">
        <f t="shared" ref="J72:L72" si="20">J61+J71</f>
        <v>666</v>
      </c>
      <c r="K72" s="32"/>
      <c r="L72" s="32">
        <f t="shared" si="20"/>
        <v>121.47</v>
      </c>
    </row>
    <row r="73" spans="1:12" ht="15" x14ac:dyDescent="0.25">
      <c r="A73" s="20">
        <v>1</v>
      </c>
      <c r="B73" s="21">
        <v>5</v>
      </c>
      <c r="C73" s="22" t="s">
        <v>20</v>
      </c>
      <c r="D73" s="5" t="s">
        <v>21</v>
      </c>
      <c r="E73" s="51" t="s">
        <v>61</v>
      </c>
      <c r="F73" s="52">
        <v>180</v>
      </c>
      <c r="G73" s="70">
        <v>7.3</v>
      </c>
      <c r="H73" s="70">
        <v>7</v>
      </c>
      <c r="I73" s="70">
        <v>45.8</v>
      </c>
      <c r="J73" s="40">
        <v>280</v>
      </c>
      <c r="K73" s="41">
        <v>733</v>
      </c>
      <c r="L73" s="40">
        <v>25.34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22</v>
      </c>
      <c r="E75" s="51" t="s">
        <v>62</v>
      </c>
      <c r="F75" s="63">
        <v>200</v>
      </c>
      <c r="G75" s="68">
        <v>1</v>
      </c>
      <c r="H75" s="68">
        <v>0</v>
      </c>
      <c r="I75" s="68">
        <v>21.2</v>
      </c>
      <c r="J75" s="43">
        <v>88</v>
      </c>
      <c r="K75" s="44">
        <v>631</v>
      </c>
      <c r="L75" s="43">
        <v>19.41</v>
      </c>
    </row>
    <row r="76" spans="1:12" ht="15" x14ac:dyDescent="0.25">
      <c r="A76" s="23"/>
      <c r="B76" s="15"/>
      <c r="C76" s="11"/>
      <c r="D76" s="7" t="s">
        <v>23</v>
      </c>
      <c r="E76" s="55"/>
      <c r="F76" s="56"/>
      <c r="G76" s="53"/>
      <c r="H76" s="53"/>
      <c r="I76" s="53"/>
      <c r="J76" s="43"/>
      <c r="K76" s="44"/>
      <c r="L76" s="43"/>
    </row>
    <row r="77" spans="1:12" ht="15" x14ac:dyDescent="0.25">
      <c r="A77" s="23"/>
      <c r="B77" s="15"/>
      <c r="C77" s="11"/>
      <c r="D77" s="7" t="s">
        <v>24</v>
      </c>
      <c r="E77" s="51" t="s">
        <v>48</v>
      </c>
      <c r="F77" s="63">
        <v>150</v>
      </c>
      <c r="G77" s="53">
        <v>0.62</v>
      </c>
      <c r="H77" s="53">
        <v>0.62</v>
      </c>
      <c r="I77" s="53">
        <v>14.75</v>
      </c>
      <c r="J77" s="43">
        <v>66.599999999999994</v>
      </c>
      <c r="K77" s="44" t="s">
        <v>44</v>
      </c>
      <c r="L77" s="43">
        <v>28.4</v>
      </c>
    </row>
    <row r="78" spans="1:12" ht="15" x14ac:dyDescent="0.25">
      <c r="A78" s="23"/>
      <c r="B78" s="15"/>
      <c r="C78" s="11"/>
      <c r="D78" s="6" t="s">
        <v>49</v>
      </c>
      <c r="E78" s="58" t="s">
        <v>63</v>
      </c>
      <c r="F78" s="56">
        <v>100</v>
      </c>
      <c r="G78" s="57">
        <v>3</v>
      </c>
      <c r="H78" s="57">
        <v>1.6</v>
      </c>
      <c r="I78" s="57">
        <v>11</v>
      </c>
      <c r="J78" s="43">
        <v>72</v>
      </c>
      <c r="K78" s="44"/>
      <c r="L78" s="43">
        <v>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SUM(F73:F79)</f>
        <v>630</v>
      </c>
      <c r="G80" s="19">
        <f>SUM(G73:G79)</f>
        <v>11.92</v>
      </c>
      <c r="H80" s="19">
        <f>SUM(H73:H79)</f>
        <v>9.2200000000000006</v>
      </c>
      <c r="I80" s="19">
        <f>SUM(I73:I79)</f>
        <v>92.75</v>
      </c>
      <c r="J80" s="19">
        <f t="shared" ref="J80:L80" si="21">SUM(J73:J79)</f>
        <v>506.6</v>
      </c>
      <c r="K80" s="25"/>
      <c r="L80" s="19">
        <f t="shared" si="21"/>
        <v>110.15</v>
      </c>
    </row>
    <row r="81" spans="1:12" ht="15" x14ac:dyDescent="0.25">
      <c r="A81" s="26">
        <f>A73</f>
        <v>1</v>
      </c>
      <c r="B81" s="13">
        <f>B73</f>
        <v>5</v>
      </c>
      <c r="C81" s="10" t="s">
        <v>25</v>
      </c>
      <c r="D81" s="7" t="s">
        <v>26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SUM(F81:F89)</f>
        <v>0</v>
      </c>
      <c r="G90" s="19">
        <f t="shared" ref="G90" si="22">SUM(G81:G89)</f>
        <v>0</v>
      </c>
      <c r="H90" s="19">
        <f t="shared" ref="H90" si="23">SUM(H81:H89)</f>
        <v>0</v>
      </c>
      <c r="I90" s="19">
        <f t="shared" ref="I90" si="24">SUM(I81:I89)</f>
        <v>0</v>
      </c>
      <c r="J90" s="19">
        <f t="shared" ref="J90:L90" si="25">SUM(J81:J89)</f>
        <v>0</v>
      </c>
      <c r="K90" s="25"/>
      <c r="L90" s="19">
        <f t="shared" si="25"/>
        <v>0</v>
      </c>
    </row>
    <row r="91" spans="1:12" ht="15.75" customHeight="1" thickBot="1" x14ac:dyDescent="0.25">
      <c r="A91" s="29">
        <f>A73</f>
        <v>1</v>
      </c>
      <c r="B91" s="30">
        <f>B73</f>
        <v>5</v>
      </c>
      <c r="C91" s="77" t="s">
        <v>4</v>
      </c>
      <c r="D91" s="78"/>
      <c r="E91" s="31"/>
      <c r="F91" s="32">
        <f>F80+F90</f>
        <v>630</v>
      </c>
      <c r="G91" s="32">
        <f t="shared" ref="G91" si="26">G80+G90</f>
        <v>11.92</v>
      </c>
      <c r="H91" s="32">
        <f t="shared" ref="H91" si="27">H80+H90</f>
        <v>9.2200000000000006</v>
      </c>
      <c r="I91" s="32">
        <f t="shared" ref="I91" si="28">I80+I90</f>
        <v>92.75</v>
      </c>
      <c r="J91" s="32">
        <f t="shared" ref="J91:L91" si="29">J80+J90</f>
        <v>506.6</v>
      </c>
      <c r="K91" s="32"/>
      <c r="L91" s="32">
        <f t="shared" si="29"/>
        <v>110.15</v>
      </c>
    </row>
    <row r="92" spans="1:12" ht="15" x14ac:dyDescent="0.25">
      <c r="A92" s="20">
        <v>2</v>
      </c>
      <c r="B92" s="21">
        <v>1</v>
      </c>
      <c r="C92" s="22" t="s">
        <v>20</v>
      </c>
      <c r="D92" s="5" t="s">
        <v>21</v>
      </c>
      <c r="E92" s="58" t="s">
        <v>80</v>
      </c>
      <c r="F92" s="59">
        <v>240</v>
      </c>
      <c r="G92" s="57">
        <v>9.8000000000000007</v>
      </c>
      <c r="H92" s="57">
        <v>9.8000000000000007</v>
      </c>
      <c r="I92" s="57">
        <v>34.5</v>
      </c>
      <c r="J92" s="40">
        <v>225.5</v>
      </c>
      <c r="K92" s="71" t="s">
        <v>64</v>
      </c>
      <c r="L92" s="40">
        <v>32.19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22</v>
      </c>
      <c r="E94" s="51" t="s">
        <v>55</v>
      </c>
      <c r="F94" s="63">
        <v>200</v>
      </c>
      <c r="G94" s="67">
        <v>0.2</v>
      </c>
      <c r="H94" s="67">
        <v>0</v>
      </c>
      <c r="I94" s="67">
        <v>15</v>
      </c>
      <c r="J94" s="43">
        <v>58</v>
      </c>
      <c r="K94" s="44">
        <v>685</v>
      </c>
      <c r="L94" s="43">
        <v>3.65</v>
      </c>
    </row>
    <row r="95" spans="1:12" ht="15" x14ac:dyDescent="0.25">
      <c r="A95" s="23"/>
      <c r="B95" s="15"/>
      <c r="C95" s="11"/>
      <c r="D95" s="7" t="s">
        <v>23</v>
      </c>
      <c r="E95" s="55" t="s">
        <v>45</v>
      </c>
      <c r="F95" s="56">
        <v>30</v>
      </c>
      <c r="G95" s="53">
        <v>3.3</v>
      </c>
      <c r="H95" s="53">
        <v>0.4</v>
      </c>
      <c r="I95" s="53">
        <v>21.2</v>
      </c>
      <c r="J95" s="43">
        <v>62</v>
      </c>
      <c r="K95" s="44" t="s">
        <v>44</v>
      </c>
      <c r="L95" s="43">
        <v>3.25</v>
      </c>
    </row>
    <row r="96" spans="1:12" ht="15" x14ac:dyDescent="0.25">
      <c r="A96" s="23"/>
      <c r="B96" s="15"/>
      <c r="C96" s="11"/>
      <c r="D96" s="7" t="s">
        <v>24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2" t="s">
        <v>49</v>
      </c>
      <c r="E97" s="58" t="s">
        <v>66</v>
      </c>
      <c r="F97" s="56">
        <v>75</v>
      </c>
      <c r="G97" s="65">
        <v>5.6</v>
      </c>
      <c r="H97" s="65">
        <v>9.9</v>
      </c>
      <c r="I97" s="65">
        <v>45.67</v>
      </c>
      <c r="J97" s="43">
        <v>295</v>
      </c>
      <c r="K97" s="44"/>
      <c r="L97" s="43">
        <v>10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SUM(F92:F98)</f>
        <v>545</v>
      </c>
      <c r="G99" s="19">
        <f t="shared" ref="G99:J99" si="30">SUM(G92:G98)</f>
        <v>18.899999999999999</v>
      </c>
      <c r="H99" s="19">
        <f t="shared" si="30"/>
        <v>20.100000000000001</v>
      </c>
      <c r="I99" s="19">
        <f t="shared" si="30"/>
        <v>116.37</v>
      </c>
      <c r="J99" s="19">
        <f t="shared" si="30"/>
        <v>640.5</v>
      </c>
      <c r="K99" s="25"/>
      <c r="L99" s="19">
        <f t="shared" ref="L99" si="31">SUM(L92:L98)</f>
        <v>49.089999999999996</v>
      </c>
    </row>
    <row r="100" spans="1:12" ht="15" x14ac:dyDescent="0.25">
      <c r="A100" s="26">
        <f>A92</f>
        <v>2</v>
      </c>
      <c r="B100" s="13">
        <f>B92</f>
        <v>1</v>
      </c>
      <c r="C100" s="10" t="s">
        <v>25</v>
      </c>
      <c r="D100" s="7" t="s">
        <v>26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SUM(F92:F108)</f>
        <v>1090</v>
      </c>
      <c r="G109" s="19">
        <f t="shared" ref="G109:J109" si="32">SUM(G100:G108)</f>
        <v>0</v>
      </c>
      <c r="H109" s="19">
        <f t="shared" si="32"/>
        <v>0</v>
      </c>
      <c r="I109" s="19">
        <f t="shared" si="32"/>
        <v>0</v>
      </c>
      <c r="J109" s="19">
        <f t="shared" si="32"/>
        <v>0</v>
      </c>
      <c r="K109" s="25"/>
      <c r="L109" s="19">
        <f t="shared" ref="L109" si="33">SUM(L100:L108)</f>
        <v>0</v>
      </c>
    </row>
    <row r="110" spans="1:12" ht="15.75" thickBot="1" x14ac:dyDescent="0.25">
      <c r="A110" s="29">
        <f>A92</f>
        <v>2</v>
      </c>
      <c r="B110" s="30">
        <f>B92</f>
        <v>1</v>
      </c>
      <c r="C110" s="77" t="s">
        <v>4</v>
      </c>
      <c r="D110" s="78"/>
      <c r="E110" s="31"/>
      <c r="F110" s="32">
        <f>F99+F109</f>
        <v>1635</v>
      </c>
      <c r="G110" s="32">
        <f t="shared" ref="G110" si="34">G99+G109</f>
        <v>18.899999999999999</v>
      </c>
      <c r="H110" s="32">
        <f t="shared" ref="H110" si="35">H99+H109</f>
        <v>20.100000000000001</v>
      </c>
      <c r="I110" s="32">
        <f t="shared" ref="I110" si="36">I99+I109</f>
        <v>116.37</v>
      </c>
      <c r="J110" s="32">
        <f t="shared" ref="J110:L110" si="37">J99+J109</f>
        <v>640.5</v>
      </c>
      <c r="K110" s="32"/>
      <c r="L110" s="32">
        <f t="shared" si="37"/>
        <v>49.089999999999996</v>
      </c>
    </row>
    <row r="111" spans="1:12" ht="15" x14ac:dyDescent="0.25">
      <c r="A111" s="14">
        <v>2</v>
      </c>
      <c r="B111" s="15">
        <v>2</v>
      </c>
      <c r="C111" s="22" t="s">
        <v>20</v>
      </c>
      <c r="D111" s="5" t="s">
        <v>21</v>
      </c>
      <c r="E111" s="58" t="s">
        <v>67</v>
      </c>
      <c r="F111" s="40">
        <v>270</v>
      </c>
      <c r="G111" s="40">
        <v>15.5</v>
      </c>
      <c r="H111" s="40">
        <v>14.07</v>
      </c>
      <c r="I111" s="40">
        <v>52.72</v>
      </c>
      <c r="J111" s="40">
        <v>404.4</v>
      </c>
      <c r="K111" s="41" t="s">
        <v>68</v>
      </c>
      <c r="L111" s="40">
        <v>63.74</v>
      </c>
    </row>
    <row r="112" spans="1:12" ht="15" x14ac:dyDescent="0.25">
      <c r="A112" s="14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4"/>
      <c r="B113" s="15"/>
      <c r="C113" s="11"/>
      <c r="D113" s="7" t="s">
        <v>22</v>
      </c>
      <c r="E113" s="51" t="s">
        <v>55</v>
      </c>
      <c r="F113" s="63">
        <v>200</v>
      </c>
      <c r="G113" s="67">
        <v>0.2</v>
      </c>
      <c r="H113" s="67">
        <v>0</v>
      </c>
      <c r="I113" s="67">
        <v>15</v>
      </c>
      <c r="J113" s="43">
        <v>58</v>
      </c>
      <c r="K113" s="44">
        <v>685</v>
      </c>
      <c r="L113" s="43">
        <v>3.65</v>
      </c>
    </row>
    <row r="114" spans="1:12" ht="15" x14ac:dyDescent="0.25">
      <c r="A114" s="14"/>
      <c r="B114" s="15"/>
      <c r="C114" s="11"/>
      <c r="D114" s="7" t="s">
        <v>23</v>
      </c>
      <c r="E114" s="55" t="s">
        <v>45</v>
      </c>
      <c r="F114" s="56">
        <v>30</v>
      </c>
      <c r="G114" s="53">
        <v>3.3</v>
      </c>
      <c r="H114" s="53">
        <v>0.4</v>
      </c>
      <c r="I114" s="53">
        <v>21.2</v>
      </c>
      <c r="J114" s="43">
        <v>62</v>
      </c>
      <c r="K114" s="44" t="s">
        <v>44</v>
      </c>
      <c r="L114" s="43">
        <v>3.25</v>
      </c>
    </row>
    <row r="115" spans="1:12" ht="15" x14ac:dyDescent="0.25">
      <c r="A115" s="14"/>
      <c r="B115" s="15"/>
      <c r="C115" s="11"/>
      <c r="D115" s="7" t="s">
        <v>24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14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6"/>
      <c r="B118" s="17"/>
      <c r="C118" s="8"/>
      <c r="D118" s="18" t="s">
        <v>33</v>
      </c>
      <c r="E118" s="9"/>
      <c r="F118" s="19">
        <f>SUM(F111:F117)</f>
        <v>500</v>
      </c>
      <c r="G118" s="19">
        <f t="shared" ref="G118:L118" si="38">SUM(G111:G117)</f>
        <v>19</v>
      </c>
      <c r="H118" s="19">
        <f t="shared" si="38"/>
        <v>14.47</v>
      </c>
      <c r="I118" s="19">
        <f t="shared" si="38"/>
        <v>88.92</v>
      </c>
      <c r="J118" s="19">
        <f t="shared" si="38"/>
        <v>524.4</v>
      </c>
      <c r="K118" s="19"/>
      <c r="L118" s="19">
        <f t="shared" si="38"/>
        <v>70.64</v>
      </c>
    </row>
    <row r="119" spans="1:12" ht="15" x14ac:dyDescent="0.25">
      <c r="A119" s="13">
        <f>A111</f>
        <v>2</v>
      </c>
      <c r="B119" s="13">
        <f>B111</f>
        <v>2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27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SUM(F119:F127)</f>
        <v>0</v>
      </c>
      <c r="G128" s="19">
        <f t="shared" ref="G128:J128" si="39">SUM(G119:G127)</f>
        <v>0</v>
      </c>
      <c r="H128" s="19">
        <f t="shared" si="39"/>
        <v>0</v>
      </c>
      <c r="I128" s="19">
        <f t="shared" si="39"/>
        <v>0</v>
      </c>
      <c r="J128" s="19">
        <f t="shared" si="39"/>
        <v>0</v>
      </c>
      <c r="K128" s="25"/>
      <c r="L128" s="19">
        <f t="shared" ref="L128" si="40">SUM(L119:L127)</f>
        <v>0</v>
      </c>
    </row>
    <row r="129" spans="1:12" ht="15.75" thickBot="1" x14ac:dyDescent="0.25">
      <c r="A129" s="33">
        <f>A111</f>
        <v>2</v>
      </c>
      <c r="B129" s="33">
        <f>B111</f>
        <v>2</v>
      </c>
      <c r="C129" s="77" t="s">
        <v>4</v>
      </c>
      <c r="D129" s="78"/>
      <c r="E129" s="31"/>
      <c r="F129" s="32">
        <f>F118+F128</f>
        <v>500</v>
      </c>
      <c r="G129" s="32">
        <f t="shared" ref="G129" si="41">G118+G128</f>
        <v>19</v>
      </c>
      <c r="H129" s="32">
        <f t="shared" ref="H129" si="42">H118+H128</f>
        <v>14.47</v>
      </c>
      <c r="I129" s="32">
        <f t="shared" ref="I129" si="43">I118+I128</f>
        <v>88.92</v>
      </c>
      <c r="J129" s="32">
        <f t="shared" ref="J129:L129" si="44">J118+J128</f>
        <v>524.4</v>
      </c>
      <c r="K129" s="32"/>
      <c r="L129" s="32">
        <f t="shared" si="44"/>
        <v>70.64</v>
      </c>
    </row>
    <row r="130" spans="1:12" ht="24.75" x14ac:dyDescent="0.25">
      <c r="A130" s="20">
        <v>2</v>
      </c>
      <c r="B130" s="21">
        <v>3</v>
      </c>
      <c r="C130" s="22" t="s">
        <v>20</v>
      </c>
      <c r="D130" s="5" t="s">
        <v>21</v>
      </c>
      <c r="E130" s="58" t="s">
        <v>70</v>
      </c>
      <c r="F130" s="40">
        <v>300</v>
      </c>
      <c r="G130" s="40">
        <v>11.06</v>
      </c>
      <c r="H130" s="40">
        <v>13.59</v>
      </c>
      <c r="I130" s="40">
        <v>27.66</v>
      </c>
      <c r="J130" s="40">
        <v>279.06</v>
      </c>
      <c r="K130" s="41" t="s">
        <v>71</v>
      </c>
      <c r="L130" s="40">
        <v>58.44</v>
      </c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58" t="s">
        <v>69</v>
      </c>
      <c r="F132" s="43">
        <v>200</v>
      </c>
      <c r="G132" s="65">
        <v>0.2</v>
      </c>
      <c r="H132" s="65">
        <v>0</v>
      </c>
      <c r="I132" s="65">
        <v>35.799999999999997</v>
      </c>
      <c r="J132" s="43">
        <v>92</v>
      </c>
      <c r="K132" s="44">
        <v>639</v>
      </c>
      <c r="L132" s="43">
        <v>7.5</v>
      </c>
    </row>
    <row r="133" spans="1:12" ht="15.75" customHeight="1" x14ac:dyDescent="0.25">
      <c r="A133" s="23"/>
      <c r="B133" s="15"/>
      <c r="C133" s="11"/>
      <c r="D133" s="7" t="s">
        <v>23</v>
      </c>
      <c r="E133" s="55" t="s">
        <v>65</v>
      </c>
      <c r="F133" s="56">
        <v>30</v>
      </c>
      <c r="G133" s="54">
        <v>2.29</v>
      </c>
      <c r="H133" s="54">
        <v>0.99</v>
      </c>
      <c r="I133" s="54">
        <v>15.18</v>
      </c>
      <c r="J133" s="43">
        <v>99</v>
      </c>
      <c r="K133" s="44" t="s">
        <v>44</v>
      </c>
      <c r="L133" s="43">
        <v>3.25</v>
      </c>
    </row>
    <row r="134" spans="1:12" ht="15" x14ac:dyDescent="0.25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SUM(F130:F136)</f>
        <v>530</v>
      </c>
      <c r="G137" s="19">
        <f t="shared" ref="G137:J137" si="45">SUM(G130:G136)</f>
        <v>13.55</v>
      </c>
      <c r="H137" s="19">
        <f t="shared" si="45"/>
        <v>14.58</v>
      </c>
      <c r="I137" s="19">
        <f t="shared" si="45"/>
        <v>78.639999999999986</v>
      </c>
      <c r="J137" s="19">
        <f t="shared" si="45"/>
        <v>470.06</v>
      </c>
      <c r="K137" s="25"/>
      <c r="L137" s="19">
        <f t="shared" ref="L137" si="46">SUM(L130:L136)</f>
        <v>69.19</v>
      </c>
    </row>
    <row r="138" spans="1:12" ht="15" x14ac:dyDescent="0.25">
      <c r="A138" s="26">
        <f>A130</f>
        <v>2</v>
      </c>
      <c r="B138" s="13">
        <f>B130</f>
        <v>3</v>
      </c>
      <c r="C138" s="10" t="s">
        <v>25</v>
      </c>
      <c r="D138" s="7" t="s">
        <v>26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27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28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47">SUM(G138:G146)</f>
        <v>0</v>
      </c>
      <c r="H147" s="19">
        <f t="shared" si="47"/>
        <v>0</v>
      </c>
      <c r="I147" s="19">
        <f t="shared" si="47"/>
        <v>0</v>
      </c>
      <c r="J147" s="19">
        <f t="shared" si="47"/>
        <v>0</v>
      </c>
      <c r="K147" s="25"/>
      <c r="L147" s="19">
        <f t="shared" ref="L147" si="48">SUM(L138:L146)</f>
        <v>0</v>
      </c>
    </row>
    <row r="148" spans="1:12" ht="15.75" thickBot="1" x14ac:dyDescent="0.25">
      <c r="A148" s="29">
        <f>A130</f>
        <v>2</v>
      </c>
      <c r="B148" s="30">
        <f>B130</f>
        <v>3</v>
      </c>
      <c r="C148" s="77" t="s">
        <v>4</v>
      </c>
      <c r="D148" s="78"/>
      <c r="E148" s="31"/>
      <c r="F148" s="32">
        <f>F137+F147</f>
        <v>530</v>
      </c>
      <c r="G148" s="32">
        <f t="shared" ref="G148" si="49">G137+G147</f>
        <v>13.55</v>
      </c>
      <c r="H148" s="32">
        <f t="shared" ref="H148" si="50">H137+H147</f>
        <v>14.58</v>
      </c>
      <c r="I148" s="32">
        <f t="shared" ref="I148" si="51">I137+I147</f>
        <v>78.639999999999986</v>
      </c>
      <c r="J148" s="32">
        <f t="shared" ref="J148:L148" si="52">J137+J147</f>
        <v>470.06</v>
      </c>
      <c r="K148" s="32"/>
      <c r="L148" s="32">
        <f t="shared" si="52"/>
        <v>69.19</v>
      </c>
    </row>
    <row r="149" spans="1:12" ht="15" x14ac:dyDescent="0.25">
      <c r="A149" s="20">
        <v>2</v>
      </c>
      <c r="B149" s="21">
        <v>4</v>
      </c>
      <c r="C149" s="22" t="s">
        <v>20</v>
      </c>
      <c r="D149" s="5" t="s">
        <v>21</v>
      </c>
      <c r="E149" s="58" t="s">
        <v>74</v>
      </c>
      <c r="F149" s="40">
        <v>270</v>
      </c>
      <c r="G149" s="40">
        <v>26.31</v>
      </c>
      <c r="H149" s="40">
        <v>25.47</v>
      </c>
      <c r="I149" s="40">
        <v>54.67</v>
      </c>
      <c r="J149" s="40">
        <v>539.91</v>
      </c>
      <c r="K149" s="41" t="s">
        <v>75</v>
      </c>
      <c r="L149" s="40">
        <v>60.15</v>
      </c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8" t="s">
        <v>72</v>
      </c>
      <c r="F151" s="56">
        <v>200</v>
      </c>
      <c r="G151" s="65">
        <v>0.2</v>
      </c>
      <c r="H151" s="65">
        <v>0</v>
      </c>
      <c r="I151" s="65">
        <v>35.799999999999997</v>
      </c>
      <c r="J151" s="43">
        <v>88</v>
      </c>
      <c r="K151" s="44">
        <v>707</v>
      </c>
      <c r="L151" s="43">
        <v>35</v>
      </c>
    </row>
    <row r="152" spans="1:12" ht="15" x14ac:dyDescent="0.25">
      <c r="A152" s="23"/>
      <c r="B152" s="15"/>
      <c r="C152" s="11"/>
      <c r="D152" s="7" t="s">
        <v>23</v>
      </c>
      <c r="E152" s="55" t="s">
        <v>45</v>
      </c>
      <c r="F152" s="56">
        <v>30</v>
      </c>
      <c r="G152" s="53">
        <v>3.3</v>
      </c>
      <c r="H152" s="53">
        <v>0.4</v>
      </c>
      <c r="I152" s="53">
        <v>21.2</v>
      </c>
      <c r="J152" s="43">
        <v>62</v>
      </c>
      <c r="K152" s="44" t="s">
        <v>44</v>
      </c>
      <c r="L152" s="43">
        <v>3.25</v>
      </c>
    </row>
    <row r="153" spans="1:12" ht="15" x14ac:dyDescent="0.2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49</v>
      </c>
      <c r="E154" s="58" t="s">
        <v>73</v>
      </c>
      <c r="F154" s="56">
        <v>75</v>
      </c>
      <c r="G154" s="73">
        <v>6.7</v>
      </c>
      <c r="H154" s="73">
        <v>10</v>
      </c>
      <c r="I154" s="73">
        <v>49.2</v>
      </c>
      <c r="J154" s="43">
        <v>238</v>
      </c>
      <c r="K154" s="44" t="s">
        <v>44</v>
      </c>
      <c r="L154" s="43">
        <v>13.5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SUM(F149:F155)</f>
        <v>575</v>
      </c>
      <c r="G156" s="19">
        <f t="shared" ref="G156:J156" si="53">SUM(G149:G155)</f>
        <v>36.51</v>
      </c>
      <c r="H156" s="19">
        <f t="shared" si="53"/>
        <v>35.869999999999997</v>
      </c>
      <c r="I156" s="19">
        <f t="shared" si="53"/>
        <v>160.87</v>
      </c>
      <c r="J156" s="19">
        <f t="shared" si="53"/>
        <v>927.91</v>
      </c>
      <c r="K156" s="25"/>
      <c r="L156" s="19">
        <f t="shared" ref="L156" si="54">SUM(L149:L155)</f>
        <v>111.9</v>
      </c>
    </row>
    <row r="157" spans="1:12" ht="15" x14ac:dyDescent="0.25">
      <c r="A157" s="26">
        <f>A149</f>
        <v>2</v>
      </c>
      <c r="B157" s="13">
        <f>B149</f>
        <v>4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55">SUM(G157:G165)</f>
        <v>0</v>
      </c>
      <c r="H166" s="19">
        <f t="shared" si="55"/>
        <v>0</v>
      </c>
      <c r="I166" s="19">
        <f t="shared" si="55"/>
        <v>0</v>
      </c>
      <c r="J166" s="19">
        <f t="shared" si="55"/>
        <v>0</v>
      </c>
      <c r="K166" s="25"/>
      <c r="L166" s="19">
        <f t="shared" ref="L166" si="56">SUM(L157:L165)</f>
        <v>0</v>
      </c>
    </row>
    <row r="167" spans="1:12" ht="15.75" thickBot="1" x14ac:dyDescent="0.25">
      <c r="A167" s="29">
        <f>A149</f>
        <v>2</v>
      </c>
      <c r="B167" s="30">
        <f>B149</f>
        <v>4</v>
      </c>
      <c r="C167" s="77" t="s">
        <v>4</v>
      </c>
      <c r="D167" s="78"/>
      <c r="E167" s="31"/>
      <c r="F167" s="32">
        <f>F156+F166</f>
        <v>575</v>
      </c>
      <c r="G167" s="32">
        <f t="shared" ref="G167" si="57">G156+G166</f>
        <v>36.51</v>
      </c>
      <c r="H167" s="32">
        <f t="shared" ref="H167" si="58">H156+H166</f>
        <v>35.869999999999997</v>
      </c>
      <c r="I167" s="32">
        <f t="shared" ref="I167" si="59">I156+I166</f>
        <v>160.87</v>
      </c>
      <c r="J167" s="32">
        <f t="shared" ref="J167:L167" si="60">J156+J166</f>
        <v>927.91</v>
      </c>
      <c r="K167" s="32"/>
      <c r="L167" s="32">
        <f t="shared" si="60"/>
        <v>111.9</v>
      </c>
    </row>
    <row r="168" spans="1:12" ht="15" x14ac:dyDescent="0.25">
      <c r="A168" s="20">
        <v>2</v>
      </c>
      <c r="B168" s="21">
        <v>5</v>
      </c>
      <c r="C168" s="22" t="s">
        <v>20</v>
      </c>
      <c r="D168" s="5" t="s">
        <v>21</v>
      </c>
      <c r="E168" s="55" t="s">
        <v>78</v>
      </c>
      <c r="F168" s="40">
        <v>250</v>
      </c>
      <c r="G168" s="40">
        <v>19</v>
      </c>
      <c r="H168" s="40">
        <v>15.65</v>
      </c>
      <c r="I168" s="40">
        <v>38.200000000000003</v>
      </c>
      <c r="J168" s="40">
        <v>288</v>
      </c>
      <c r="K168" s="41" t="s">
        <v>79</v>
      </c>
      <c r="L168" s="40">
        <v>62.22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22</v>
      </c>
      <c r="E170" s="51" t="s">
        <v>50</v>
      </c>
      <c r="F170" s="63">
        <v>200</v>
      </c>
      <c r="G170" s="65">
        <v>0.2</v>
      </c>
      <c r="H170" s="65">
        <v>0</v>
      </c>
      <c r="I170" s="65">
        <v>35.799999999999997</v>
      </c>
      <c r="J170" s="43">
        <v>92</v>
      </c>
      <c r="K170" s="44">
        <v>639</v>
      </c>
      <c r="L170" s="43">
        <v>8.5</v>
      </c>
    </row>
    <row r="171" spans="1:12" ht="15" x14ac:dyDescent="0.25">
      <c r="A171" s="23"/>
      <c r="B171" s="15"/>
      <c r="C171" s="11"/>
      <c r="D171" s="7" t="s">
        <v>23</v>
      </c>
      <c r="E171" s="55" t="s">
        <v>45</v>
      </c>
      <c r="F171" s="56">
        <v>30</v>
      </c>
      <c r="G171" s="53">
        <v>3.3</v>
      </c>
      <c r="H171" s="53">
        <v>0.4</v>
      </c>
      <c r="I171" s="53">
        <v>21.2</v>
      </c>
      <c r="J171" s="43">
        <v>62</v>
      </c>
      <c r="K171" s="44" t="s">
        <v>44</v>
      </c>
      <c r="L171" s="43">
        <v>3.25</v>
      </c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49</v>
      </c>
      <c r="E173" s="55" t="s">
        <v>77</v>
      </c>
      <c r="F173" s="56">
        <v>40</v>
      </c>
      <c r="G173" s="68">
        <v>3.42</v>
      </c>
      <c r="H173" s="68">
        <v>2.82</v>
      </c>
      <c r="I173" s="68">
        <v>44.88</v>
      </c>
      <c r="J173" s="43">
        <v>217</v>
      </c>
      <c r="K173" s="44" t="s">
        <v>76</v>
      </c>
      <c r="L173" s="43">
        <v>13.74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SUM(F168:F174)</f>
        <v>520</v>
      </c>
      <c r="G175" s="19">
        <f t="shared" ref="G175:J175" si="61">SUM(G168:G174)</f>
        <v>25.92</v>
      </c>
      <c r="H175" s="19">
        <f t="shared" si="61"/>
        <v>18.87</v>
      </c>
      <c r="I175" s="19">
        <f t="shared" si="61"/>
        <v>140.08000000000001</v>
      </c>
      <c r="J175" s="19">
        <f t="shared" si="61"/>
        <v>659</v>
      </c>
      <c r="K175" s="25"/>
      <c r="L175" s="19">
        <f t="shared" ref="L175" si="62">SUM(L168:L174)</f>
        <v>87.71</v>
      </c>
    </row>
    <row r="176" spans="1:12" ht="15" x14ac:dyDescent="0.25">
      <c r="A176" s="26">
        <f>A168</f>
        <v>2</v>
      </c>
      <c r="B176" s="13">
        <f>B168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3">SUM(G176:G184)</f>
        <v>0</v>
      </c>
      <c r="H185" s="19">
        <f t="shared" si="63"/>
        <v>0</v>
      </c>
      <c r="I185" s="19">
        <f t="shared" si="63"/>
        <v>0</v>
      </c>
      <c r="J185" s="19">
        <f t="shared" si="63"/>
        <v>0</v>
      </c>
      <c r="K185" s="25"/>
      <c r="L185" s="19">
        <f t="shared" ref="L185" si="64">SUM(L176:L184)</f>
        <v>0</v>
      </c>
    </row>
    <row r="186" spans="1:12" ht="15" x14ac:dyDescent="0.2">
      <c r="A186" s="29">
        <f>A168</f>
        <v>2</v>
      </c>
      <c r="B186" s="30">
        <f>B168</f>
        <v>5</v>
      </c>
      <c r="C186" s="77" t="s">
        <v>4</v>
      </c>
      <c r="D186" s="78"/>
      <c r="E186" s="31"/>
      <c r="F186" s="32">
        <f>F175+F185</f>
        <v>520</v>
      </c>
      <c r="G186" s="32">
        <f t="shared" ref="G186" si="65">G175+G185</f>
        <v>25.92</v>
      </c>
      <c r="H186" s="32">
        <f t="shared" ref="H186" si="66">H175+H185</f>
        <v>18.87</v>
      </c>
      <c r="I186" s="32">
        <f t="shared" ref="I186" si="67">I175+I185</f>
        <v>140.08000000000001</v>
      </c>
      <c r="J186" s="32">
        <f t="shared" ref="J186:L186" si="68">J175+J185</f>
        <v>659</v>
      </c>
      <c r="K186" s="32"/>
      <c r="L186" s="32">
        <f t="shared" si="68"/>
        <v>87.71</v>
      </c>
    </row>
    <row r="187" spans="1:12" x14ac:dyDescent="0.2">
      <c r="A187" s="27"/>
      <c r="B187" s="28"/>
      <c r="C187" s="79" t="s">
        <v>5</v>
      </c>
      <c r="D187" s="79"/>
      <c r="E187" s="79"/>
      <c r="F187" s="34">
        <f>(F20+F34+F53+F72+F91+F110+F129+F148+F167+F186)/(IF(F20=0,0,1)+IF(F34=0,0,1)+IF(F53=0,0,1)+IF(F72=0,0,1)+IF(F91=0,0,1)+IF(F110=0,0,1)+IF(F129=0,0,1)+IF(F148=0,0,1)+IF(F167=0,0,1)+IF(F186=0,0,1))</f>
        <v>672.5</v>
      </c>
      <c r="G187" s="34">
        <f>(G20+G34+G53+G72+G91+G110+G129+G148+G167+G186)/(IF(G20=0,0,1)+IF(G34=0,0,1)+IF(G53=0,0,1)+IF(G72=0,0,1)+IF(G91=0,0,1)+IF(G110=0,0,1)+IF(G129=0,0,1)+IF(G148=0,0,1)+IF(G167=0,0,1)+IF(G186=0,0,1))</f>
        <v>22.582000000000001</v>
      </c>
      <c r="H187" s="34">
        <f>(H20+H34+H53+H72+H91+H110+H129+H148+H167+H186)/(IF(H20=0,0,1)+IF(H34=0,0,1)+IF(H53=0,0,1)+IF(H72=0,0,1)+IF(H91=0,0,1)+IF(H110=0,0,1)+IF(H129=0,0,1)+IF(H148=0,0,1)+IF(H167=0,0,1)+IF(H186=0,0,1))</f>
        <v>19.773000000000003</v>
      </c>
      <c r="I187" s="34">
        <f>(I20+I34+I53+I72+I91+I110+I129+I148+I167+I186)/(IF(I20=0,0,1)+IF(I34=0,0,1)+IF(I53=0,0,1)+IF(I72=0,0,1)+IF(I91=0,0,1)+IF(I110=0,0,1)+IF(I129=0,0,1)+IF(I148=0,0,1)+IF(I167=0,0,1)+IF(I186=0,0,1))</f>
        <v>110.708</v>
      </c>
      <c r="J187" s="34">
        <f>(J20+J34+J53+J72+J91+J110+J129+J148+J167+J186)/(IF(J20=0,0,1)+IF(J34=0,0,1)+IF(J53=0,0,1)+IF(J72=0,0,1)+IF(J91=0,0,1)+IF(J110=0,0,1)+IF(J129=0,0,1)+IF(J148=0,0,1)+IF(J167=0,0,1)+IF(J186=0,0,1))</f>
        <v>634.22199999999998</v>
      </c>
      <c r="K187" s="34"/>
      <c r="L187" s="34">
        <f>(L20+L34+L53+L72+L91+L110+L129+L148+L167+L186)/(IF(L20=0,0,1)+IF(L34=0,0,1)+IF(L53=0,0,1)+IF(L72=0,0,1)+IF(L91=0,0,1)+IF(L110=0,0,1)+IF(L129=0,0,1)+IF(L148=0,0,1)+IF(L167=0,0,1)+IF(L186=0,0,1))</f>
        <v>86.370999999999995</v>
      </c>
    </row>
  </sheetData>
  <mergeCells count="14">
    <mergeCell ref="C72:D72"/>
    <mergeCell ref="C91:D91"/>
    <mergeCell ref="C20:D20"/>
    <mergeCell ref="C187:E187"/>
    <mergeCell ref="C186:D186"/>
    <mergeCell ref="C110:D110"/>
    <mergeCell ref="C129:D129"/>
    <mergeCell ref="C148:D148"/>
    <mergeCell ref="C167:D167"/>
    <mergeCell ref="C1:E1"/>
    <mergeCell ref="H1:K1"/>
    <mergeCell ref="H2:K2"/>
    <mergeCell ref="C34:D34"/>
    <mergeCell ref="C53:D5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2023-10-13T10:33:27Z</cp:lastPrinted>
  <dcterms:created xsi:type="dcterms:W3CDTF">2022-05-16T14:23:56Z</dcterms:created>
  <dcterms:modified xsi:type="dcterms:W3CDTF">2023-10-13T14:38:13Z</dcterms:modified>
</cp:coreProperties>
</file>